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90" windowHeight="12375"/>
  </bookViews>
  <sheets>
    <sheet name="通过" sheetId="1" r:id="rId1"/>
    <sheet name="不通过" sheetId="2" r:id="rId2"/>
  </sheets>
  <definedNames>
    <definedName name="_xlnm._FilterDatabase" localSheetId="0" hidden="1">通过!$5:$317</definedName>
    <definedName name="_xlnm.Print_Titles" localSheetId="0">通过!$4:$5</definedName>
    <definedName name="_xlnm.Print_Titles" localSheetId="1">不通过!$4:$5</definedName>
    <definedName name="_xlnm.Print_Area" localSheetId="0">通过!$A$1:$O$317</definedName>
  </definedNames>
  <calcPr calcId="144525"/>
</workbook>
</file>

<file path=xl/sharedStrings.xml><?xml version="1.0" encoding="utf-8"?>
<sst xmlns="http://schemas.openxmlformats.org/spreadsheetml/2006/main" count="2347" uniqueCount="777">
  <si>
    <t>东莞市商务高质量发展专项资金（境内专业展项目）2026年度第四批资金申报项目审核表（通过）</t>
  </si>
  <si>
    <t>序号</t>
  </si>
  <si>
    <r>
      <rPr>
        <sz val="20"/>
        <rFont val="黑体"/>
        <charset val="134"/>
      </rPr>
      <t>项目</t>
    </r>
    <r>
      <rPr>
        <sz val="20"/>
        <rFont val="Times New Roman"/>
        <charset val="134"/>
      </rPr>
      <t xml:space="preserve">
</t>
    </r>
    <r>
      <rPr>
        <sz val="20"/>
        <rFont val="黑体"/>
        <charset val="134"/>
      </rPr>
      <t>流水号</t>
    </r>
  </si>
  <si>
    <t>企业名称</t>
  </si>
  <si>
    <t>项目名称</t>
  </si>
  <si>
    <r>
      <rPr>
        <sz val="20"/>
        <rFont val="黑体"/>
        <charset val="134"/>
      </rPr>
      <t>所属</t>
    </r>
    <r>
      <rPr>
        <sz val="20"/>
        <rFont val="Times New Roman"/>
        <charset val="134"/>
      </rPr>
      <t xml:space="preserve">
</t>
    </r>
    <r>
      <rPr>
        <sz val="20"/>
        <rFont val="黑体"/>
        <charset val="134"/>
      </rPr>
      <t>专项</t>
    </r>
  </si>
  <si>
    <r>
      <rPr>
        <sz val="20"/>
        <rFont val="黑体"/>
        <charset val="134"/>
      </rPr>
      <t>费用</t>
    </r>
    <r>
      <rPr>
        <sz val="20"/>
        <rFont val="Times New Roman"/>
        <charset val="134"/>
      </rPr>
      <t xml:space="preserve">
</t>
    </r>
    <r>
      <rPr>
        <sz val="20"/>
        <rFont val="黑体"/>
        <charset val="134"/>
      </rPr>
      <t>类别</t>
    </r>
  </si>
  <si>
    <t>企业申请金额（元）</t>
  </si>
  <si>
    <t>审核情况</t>
  </si>
  <si>
    <t>备注</t>
  </si>
  <si>
    <t>展位数（个）</t>
  </si>
  <si>
    <r>
      <rPr>
        <sz val="20"/>
        <rFont val="黑体"/>
        <charset val="134"/>
      </rPr>
      <t>展位</t>
    </r>
    <r>
      <rPr>
        <sz val="20"/>
        <rFont val="Times New Roman"/>
        <charset val="134"/>
      </rPr>
      <t xml:space="preserve">
</t>
    </r>
    <r>
      <rPr>
        <sz val="20"/>
        <rFont val="黑体"/>
        <charset val="134"/>
      </rPr>
      <t>面积</t>
    </r>
    <r>
      <rPr>
        <sz val="20"/>
        <rFont val="Times New Roman"/>
        <charset val="134"/>
      </rPr>
      <t xml:space="preserve">
(m²)</t>
    </r>
  </si>
  <si>
    <t>组展奖励（元）</t>
  </si>
  <si>
    <t>展位费（元）</t>
  </si>
  <si>
    <r>
      <rPr>
        <sz val="20"/>
        <rFont val="黑体"/>
        <charset val="134"/>
      </rPr>
      <t>资助</t>
    </r>
    <r>
      <rPr>
        <sz val="20"/>
        <rFont val="Times New Roman"/>
        <charset val="134"/>
      </rPr>
      <t xml:space="preserve"> 
</t>
    </r>
    <r>
      <rPr>
        <sz val="20"/>
        <rFont val="黑体"/>
        <charset val="134"/>
      </rPr>
      <t>比例</t>
    </r>
  </si>
  <si>
    <r>
      <rPr>
        <sz val="20"/>
        <rFont val="黑体"/>
        <charset val="134"/>
      </rPr>
      <t>最高</t>
    </r>
    <r>
      <rPr>
        <sz val="20"/>
        <rFont val="Times New Roman"/>
        <charset val="134"/>
      </rPr>
      <t xml:space="preserve">
</t>
    </r>
    <r>
      <rPr>
        <sz val="20"/>
        <rFont val="黑体"/>
        <charset val="134"/>
      </rPr>
      <t>资助额</t>
    </r>
  </si>
  <si>
    <t>资助金额（元）</t>
  </si>
  <si>
    <t>C2026071516042067</t>
  </si>
  <si>
    <t>东莞市玩具和婴童用品协会</t>
  </si>
  <si>
    <r>
      <rPr>
        <sz val="20"/>
        <rFont val="宋体"/>
        <charset val="134"/>
      </rPr>
      <t>第</t>
    </r>
    <r>
      <rPr>
        <sz val="20"/>
        <rFont val="Times New Roman"/>
        <charset val="134"/>
      </rPr>
      <t>24</t>
    </r>
    <r>
      <rPr>
        <sz val="20"/>
        <rFont val="宋体"/>
        <charset val="134"/>
      </rPr>
      <t>届中国国际模型博览会</t>
    </r>
  </si>
  <si>
    <t>境内专业展会（省外）</t>
  </si>
  <si>
    <t>组织奖</t>
  </si>
  <si>
    <r>
      <rPr>
        <sz val="20"/>
        <rFont val="Times New Roman"/>
        <charset val="134"/>
      </rPr>
      <t>1000</t>
    </r>
    <r>
      <rPr>
        <sz val="20"/>
        <rFont val="宋体"/>
        <charset val="134"/>
      </rPr>
      <t>元</t>
    </r>
    <r>
      <rPr>
        <sz val="20"/>
        <rFont val="Times New Roman"/>
        <charset val="134"/>
      </rPr>
      <t>/</t>
    </r>
    <r>
      <rPr>
        <sz val="20"/>
        <rFont val="宋体"/>
        <charset val="134"/>
      </rPr>
      <t>家企业</t>
    </r>
  </si>
  <si>
    <r>
      <rPr>
        <sz val="20"/>
        <rFont val="Times New Roman"/>
        <charset val="134"/>
      </rPr>
      <t>20</t>
    </r>
    <r>
      <rPr>
        <sz val="20"/>
        <rFont val="宋体"/>
        <charset val="134"/>
      </rPr>
      <t>万元</t>
    </r>
  </si>
  <si>
    <t>C2026061617551354</t>
  </si>
  <si>
    <r>
      <rPr>
        <sz val="20"/>
        <rFont val="宋体"/>
        <charset val="134"/>
      </rPr>
      <t>东莞市锋扬礼品制造有限公司</t>
    </r>
  </si>
  <si>
    <r>
      <rPr>
        <sz val="20"/>
        <rFont val="宋体"/>
        <charset val="134"/>
      </rPr>
      <t>展位费</t>
    </r>
  </si>
  <si>
    <r>
      <rPr>
        <sz val="20"/>
        <rFont val="Times New Roman"/>
        <charset val="134"/>
      </rPr>
      <t>2000</t>
    </r>
    <r>
      <rPr>
        <sz val="20"/>
        <rFont val="宋体"/>
        <charset val="134"/>
      </rPr>
      <t>元</t>
    </r>
    <r>
      <rPr>
        <sz val="20"/>
        <rFont val="Times New Roman"/>
        <charset val="134"/>
      </rPr>
      <t>/</t>
    </r>
    <r>
      <rPr>
        <sz val="20"/>
        <rFont val="宋体"/>
        <charset val="134"/>
      </rPr>
      <t>标准展位</t>
    </r>
  </si>
  <si>
    <r>
      <rPr>
        <sz val="20"/>
        <rFont val="Times New Roman"/>
        <charset val="134"/>
      </rPr>
      <t>5</t>
    </r>
    <r>
      <rPr>
        <sz val="20"/>
        <rFont val="宋体"/>
        <charset val="134"/>
      </rPr>
      <t>万元</t>
    </r>
  </si>
  <si>
    <t>C2026061709390160</t>
  </si>
  <si>
    <r>
      <rPr>
        <sz val="20"/>
        <rFont val="宋体"/>
        <charset val="134"/>
      </rPr>
      <t>东莞市鼎典航模科技有限公司</t>
    </r>
  </si>
  <si>
    <t>C2026061710510404</t>
  </si>
  <si>
    <r>
      <rPr>
        <sz val="20"/>
        <rFont val="宋体"/>
        <charset val="134"/>
      </rPr>
      <t>东莞利法宝玩具制品有限公司</t>
    </r>
  </si>
  <si>
    <t>C2026061713380699</t>
  </si>
  <si>
    <r>
      <rPr>
        <sz val="20"/>
        <rFont val="宋体"/>
        <charset val="134"/>
      </rPr>
      <t>东莞市伟创动力科技有限公司</t>
    </r>
  </si>
  <si>
    <t>C2026061716101153</t>
  </si>
  <si>
    <r>
      <rPr>
        <sz val="20"/>
        <rFont val="宋体"/>
        <charset val="134"/>
      </rPr>
      <t>东莞市模幻纪贸易有限公司</t>
    </r>
  </si>
  <si>
    <t>C2026061716221199</t>
  </si>
  <si>
    <r>
      <rPr>
        <sz val="20"/>
        <rFont val="宋体"/>
        <charset val="134"/>
      </rPr>
      <t>东莞市惠乐特贸易有限公司</t>
    </r>
  </si>
  <si>
    <t>C2026061812050876</t>
  </si>
  <si>
    <r>
      <rPr>
        <sz val="20"/>
        <rFont val="宋体"/>
        <charset val="134"/>
      </rPr>
      <t>哲匠模型（东莞）有限公司</t>
    </r>
  </si>
  <si>
    <t>C2026061812511034</t>
  </si>
  <si>
    <r>
      <rPr>
        <sz val="20"/>
        <rFont val="宋体"/>
        <charset val="134"/>
      </rPr>
      <t>东莞空气系文化传播有限公司</t>
    </r>
  </si>
  <si>
    <t>C2026061812531042</t>
  </si>
  <si>
    <r>
      <rPr>
        <sz val="20"/>
        <rFont val="宋体"/>
        <charset val="134"/>
      </rPr>
      <t>东莞市浚宸玩具有限公司</t>
    </r>
  </si>
  <si>
    <t>C2026061818082238</t>
  </si>
  <si>
    <r>
      <rPr>
        <sz val="20"/>
        <rFont val="宋体"/>
        <charset val="134"/>
      </rPr>
      <t>东莞市小光贸易有限公司</t>
    </r>
  </si>
  <si>
    <t>C2026062210020508</t>
  </si>
  <si>
    <r>
      <rPr>
        <sz val="20"/>
        <rFont val="宋体"/>
        <charset val="134"/>
      </rPr>
      <t>东莞卓佰文化发展有限公司</t>
    </r>
  </si>
  <si>
    <t>C2026062212021363</t>
  </si>
  <si>
    <r>
      <rPr>
        <sz val="20"/>
        <rFont val="宋体"/>
        <charset val="134"/>
      </rPr>
      <t>东莞市天骄纸品有限公司</t>
    </r>
  </si>
  <si>
    <t>C2026062214421975</t>
  </si>
  <si>
    <r>
      <rPr>
        <sz val="20"/>
        <rFont val="宋体"/>
        <charset val="134"/>
      </rPr>
      <t>广东其钜模型制造有限公司</t>
    </r>
  </si>
  <si>
    <t>C2026062215202289</t>
  </si>
  <si>
    <r>
      <rPr>
        <sz val="20"/>
        <rFont val="宋体"/>
        <charset val="134"/>
      </rPr>
      <t>东莞市车乐部模型有限公司</t>
    </r>
  </si>
  <si>
    <t>C2026062215302362</t>
  </si>
  <si>
    <r>
      <rPr>
        <sz val="20"/>
        <rFont val="宋体"/>
        <charset val="134"/>
      </rPr>
      <t>东莞市威琪模型实业有限公司</t>
    </r>
  </si>
  <si>
    <t>C2026062216543051</t>
  </si>
  <si>
    <r>
      <rPr>
        <sz val="20"/>
        <rFont val="宋体"/>
        <charset val="134"/>
      </rPr>
      <t>东莞市宁莞恒驰模型开发有限公司</t>
    </r>
  </si>
  <si>
    <t>C2026062310301037</t>
  </si>
  <si>
    <r>
      <rPr>
        <sz val="20"/>
        <rFont val="宋体"/>
        <charset val="134"/>
      </rPr>
      <t>东莞市微石文化科技有限公司</t>
    </r>
  </si>
  <si>
    <t>C2026062314042277</t>
  </si>
  <si>
    <r>
      <rPr>
        <sz val="20"/>
        <rFont val="宋体"/>
        <charset val="134"/>
      </rPr>
      <t>东莞比高模型制品有限公司</t>
    </r>
  </si>
  <si>
    <t>C2026062315022545</t>
  </si>
  <si>
    <r>
      <rPr>
        <sz val="20"/>
        <rFont val="宋体"/>
        <charset val="134"/>
      </rPr>
      <t>东莞爱维贝电子科技有限公司</t>
    </r>
  </si>
  <si>
    <t>C2026062315192691</t>
  </si>
  <si>
    <r>
      <rPr>
        <sz val="20"/>
        <rFont val="宋体"/>
        <charset val="134"/>
      </rPr>
      <t>东莞市达盛舵机科技有限公司</t>
    </r>
  </si>
  <si>
    <t>C2026062315302778</t>
  </si>
  <si>
    <r>
      <rPr>
        <sz val="20"/>
        <rFont val="宋体"/>
        <charset val="134"/>
      </rPr>
      <t>东莞太达礼品商贸有限公司</t>
    </r>
  </si>
  <si>
    <t>C2026062316463382</t>
  </si>
  <si>
    <r>
      <rPr>
        <sz val="20"/>
        <rFont val="宋体"/>
        <charset val="134"/>
      </rPr>
      <t>东莞市猛狮礼品制造有限公司</t>
    </r>
  </si>
  <si>
    <t>C2026062416363368</t>
  </si>
  <si>
    <r>
      <rPr>
        <sz val="20"/>
        <rFont val="宋体"/>
        <charset val="134"/>
      </rPr>
      <t>东莞市五九六模型开发有限公司</t>
    </r>
  </si>
  <si>
    <t>C2026062417473826</t>
  </si>
  <si>
    <r>
      <rPr>
        <sz val="20"/>
        <rFont val="宋体"/>
        <charset val="134"/>
      </rPr>
      <t>东莞市博辰电子科技有限公司</t>
    </r>
  </si>
  <si>
    <t>C2026062418023931</t>
  </si>
  <si>
    <r>
      <rPr>
        <sz val="20"/>
        <rFont val="宋体"/>
        <charset val="134"/>
      </rPr>
      <t>东莞市力成达模型有限公司</t>
    </r>
  </si>
  <si>
    <t>C2026062615312759</t>
  </si>
  <si>
    <r>
      <rPr>
        <sz val="20"/>
        <rFont val="宋体"/>
        <charset val="134"/>
      </rPr>
      <t>东莞市宏智五金电子有限公司</t>
    </r>
  </si>
  <si>
    <t>C2026062710210288</t>
  </si>
  <si>
    <r>
      <rPr>
        <sz val="20"/>
        <rFont val="宋体"/>
        <charset val="134"/>
      </rPr>
      <t>东莞市粤升塑胶模具有限公司</t>
    </r>
  </si>
  <si>
    <t>C2026062915552686</t>
  </si>
  <si>
    <r>
      <rPr>
        <sz val="20"/>
        <rFont val="宋体"/>
        <charset val="134"/>
      </rPr>
      <t>东莞市易控模型玩具有限公司</t>
    </r>
  </si>
  <si>
    <t>C2026063015452356</t>
  </si>
  <si>
    <r>
      <rPr>
        <sz val="20"/>
        <rFont val="宋体"/>
        <charset val="134"/>
      </rPr>
      <t>东莞市大科电子科技有限公司</t>
    </r>
  </si>
  <si>
    <t>C2026063016062455</t>
  </si>
  <si>
    <r>
      <rPr>
        <sz val="20"/>
        <rFont val="宋体"/>
        <charset val="134"/>
      </rPr>
      <t>东莞市瓦迪顿文化教育科技有限公司</t>
    </r>
  </si>
  <si>
    <t>C2026070119143254</t>
  </si>
  <si>
    <r>
      <rPr>
        <sz val="20"/>
        <rFont val="宋体"/>
        <charset val="134"/>
      </rPr>
      <t>东莞微观车界贸易有限公司</t>
    </r>
  </si>
  <si>
    <t>C2026070710570887</t>
  </si>
  <si>
    <r>
      <rPr>
        <sz val="20"/>
        <rFont val="宋体"/>
        <charset val="134"/>
      </rPr>
      <t>广东新石器创新技术有限公司</t>
    </r>
  </si>
  <si>
    <t>C2026070713561599</t>
  </si>
  <si>
    <r>
      <rPr>
        <sz val="20"/>
        <rFont val="宋体"/>
        <charset val="134"/>
      </rPr>
      <t>广东天乐世纪智能科技有限公司</t>
    </r>
  </si>
  <si>
    <t>C2026071018062735</t>
  </si>
  <si>
    <r>
      <rPr>
        <sz val="20"/>
        <rFont val="宋体"/>
        <charset val="134"/>
      </rPr>
      <t>东莞市凡华玩具有限公司</t>
    </r>
  </si>
  <si>
    <t>C2026071410500747</t>
  </si>
  <si>
    <r>
      <rPr>
        <sz val="20"/>
        <rFont val="宋体"/>
        <charset val="134"/>
      </rPr>
      <t>东莞市嘉煊文化礼品有限公司</t>
    </r>
  </si>
  <si>
    <t>C2026071509080187</t>
  </si>
  <si>
    <r>
      <rPr>
        <sz val="20"/>
        <rFont val="宋体"/>
        <charset val="134"/>
      </rPr>
      <t>东莞市潮模优品礼品有限公司</t>
    </r>
  </si>
  <si>
    <t>C2026071519422890</t>
  </si>
  <si>
    <t>东莞市鞋机商会</t>
  </si>
  <si>
    <t>2026大湾区国际智能纺织制衣、鞋机鞋材工业设备展、绣花印花工业展，华南国际缝制设备展</t>
  </si>
  <si>
    <t>境内专业展会（省内）</t>
  </si>
  <si>
    <t>1000元/家企业</t>
  </si>
  <si>
    <t>15万元</t>
  </si>
  <si>
    <t>C2026072117222110</t>
  </si>
  <si>
    <t>东莞市宝轮电脑刺绣机械有限公司</t>
  </si>
  <si>
    <t>展位费</t>
  </si>
  <si>
    <t>1500元/标准展位</t>
  </si>
  <si>
    <t>2万元</t>
  </si>
  <si>
    <t>C2026071511210984</t>
  </si>
  <si>
    <t>东莞市昌启自动化科技有限公司</t>
  </si>
  <si>
    <t>C2026082414150886</t>
  </si>
  <si>
    <t>东莞烨东机电科技有限公司</t>
  </si>
  <si>
    <t>C2026072210450594</t>
  </si>
  <si>
    <t>东莞市豪宇鞋机科技有限公司</t>
  </si>
  <si>
    <t>C2026071515041705</t>
  </si>
  <si>
    <t>东莞市大旺节能科技有限公司</t>
  </si>
  <si>
    <t>C2026071515091735</t>
  </si>
  <si>
    <t>东莞启鑫机械设备有限公司</t>
  </si>
  <si>
    <t>C2026082613500612</t>
  </si>
  <si>
    <t>东莞市炬龙机电科技有限公司</t>
  </si>
  <si>
    <t>C2026071510280691</t>
  </si>
  <si>
    <t>东莞鸿祥机械有限公司</t>
  </si>
  <si>
    <t>C2026071509200262</t>
  </si>
  <si>
    <t>东莞市好易多五金塑胶制品有限公司</t>
  </si>
  <si>
    <t>C2026071417082392</t>
  </si>
  <si>
    <t>东莞市南北科技有限公司</t>
  </si>
  <si>
    <t>C2026082415331240</t>
  </si>
  <si>
    <t>广东安江智能设备有限公司</t>
  </si>
  <si>
    <t>C2026071415361871</t>
  </si>
  <si>
    <t>东莞市宝韵自动化设备有限公司</t>
  </si>
  <si>
    <t>C2026072117022046</t>
  </si>
  <si>
    <t>东莞市永盛印刷机械有限公司</t>
  </si>
  <si>
    <t>C2026071315291994</t>
  </si>
  <si>
    <t>东莞市扬侨电子自动化设备有限公司</t>
  </si>
  <si>
    <t>C2026070815332488</t>
  </si>
  <si>
    <t>东莞高恩机械有限公司</t>
  </si>
  <si>
    <t>C2026071114580753</t>
  </si>
  <si>
    <t>东莞市高尚机械有限公司</t>
  </si>
  <si>
    <t>C2026070415400961</t>
  </si>
  <si>
    <t>东莞市厚骏科技有限公司</t>
  </si>
  <si>
    <t>C2026070410590321</t>
  </si>
  <si>
    <t>东莞市经纬匠心贸易有限公司</t>
  </si>
  <si>
    <t>C2026072313591185</t>
  </si>
  <si>
    <t>东莞市二郎神影像设备有限公司</t>
  </si>
  <si>
    <t>C2026070815362514</t>
  </si>
  <si>
    <t>东莞卡尔文智能装备有限公司</t>
  </si>
  <si>
    <t>C2026071109160084</t>
  </si>
  <si>
    <t>东莞市奇峰液压科技有限公司</t>
  </si>
  <si>
    <t>C2026071111030283</t>
  </si>
  <si>
    <t>东莞市丞佑五金机械有限公司</t>
  </si>
  <si>
    <t>C2026071111300362</t>
  </si>
  <si>
    <t>东莞市同友办公耗材制造有限公司</t>
  </si>
  <si>
    <t>C2026072116542013</t>
  </si>
  <si>
    <t>圣玛希国际贸易服务（东莞）有限公司</t>
  </si>
  <si>
    <t>C2026071108330037</t>
  </si>
  <si>
    <t>东莞市伟航智能科技有限公司</t>
  </si>
  <si>
    <t>C2026072217021890</t>
  </si>
  <si>
    <t>东莞市顶峰智能装备有限公司</t>
  </si>
  <si>
    <t>C2026072111020762</t>
  </si>
  <si>
    <t>东莞沐龙机器人科技有限公司</t>
  </si>
  <si>
    <t>C2026072115471707</t>
  </si>
  <si>
    <t>东莞市文东自动化设备有限公司</t>
  </si>
  <si>
    <t>C2026072209480330</t>
  </si>
  <si>
    <t>东莞顺华兴机电设备有限公司</t>
  </si>
  <si>
    <t>C2026071015041788</t>
  </si>
  <si>
    <t>东莞市大川智能装备有限公司</t>
  </si>
  <si>
    <t>C2026072116341929</t>
  </si>
  <si>
    <t>广东连之新金属检测设备有限公司</t>
  </si>
  <si>
    <t>C2026072114311280</t>
  </si>
  <si>
    <t>东莞市荣嘉节能环保设备有限公司</t>
  </si>
  <si>
    <t>C2026070716542790</t>
  </si>
  <si>
    <t>东莞市亿豪缝纫设备有限公司</t>
  </si>
  <si>
    <t>C2026070921183913</t>
  </si>
  <si>
    <t>东莞市仟亿鑫精密机械有限公司</t>
  </si>
  <si>
    <t>C2026070721153687</t>
  </si>
  <si>
    <t>广东腾誉龙自动化设备有限公司</t>
  </si>
  <si>
    <t>C2026070916062510</t>
  </si>
  <si>
    <t>东莞市瑞达机电设备有限公司</t>
  </si>
  <si>
    <t>C2026070610300820</t>
  </si>
  <si>
    <t>东莞市钰力信息技术有限公司</t>
  </si>
  <si>
    <t>C2026082510490444</t>
  </si>
  <si>
    <t>东莞市盛浩智能机械有限公司</t>
  </si>
  <si>
    <t>C2026072211180751</t>
  </si>
  <si>
    <t>广东省嘉亿联合数码科技有限公司</t>
  </si>
  <si>
    <t>C2026082416221455</t>
  </si>
  <si>
    <t>东莞市诚锋机械有限公司</t>
  </si>
  <si>
    <t>C2026072211490874</t>
  </si>
  <si>
    <t>东莞市鑫球自动化设备科技有限公司</t>
  </si>
  <si>
    <t>C2026070716072460</t>
  </si>
  <si>
    <t>东莞市飞扬自动化科技有限公司</t>
  </si>
  <si>
    <t>C2026070717583035</t>
  </si>
  <si>
    <t>东莞市鸿正机械科技有限公司</t>
  </si>
  <si>
    <t>C2026070416451035</t>
  </si>
  <si>
    <t>东莞市开迪机械科技有限公司</t>
  </si>
  <si>
    <t>C2026070409280115</t>
  </si>
  <si>
    <t>东莞市大洋化工科技有限公司</t>
  </si>
  <si>
    <t>C2026070814352070</t>
  </si>
  <si>
    <t>东莞市进欣新材料线带有限公司</t>
  </si>
  <si>
    <t>C2026072212010923</t>
  </si>
  <si>
    <t>东莞市友利五金机械有限公司</t>
  </si>
  <si>
    <t>C2026070815142357</t>
  </si>
  <si>
    <t>东莞麦斯特机电科技有限公司</t>
  </si>
  <si>
    <t>C2026072116532008</t>
  </si>
  <si>
    <t>东莞市科乃信机电设备有限公司</t>
  </si>
  <si>
    <t>C2026072115411675</t>
  </si>
  <si>
    <t>东莞缝之家科技有限公司</t>
  </si>
  <si>
    <t>C2026072213451108</t>
  </si>
  <si>
    <t>东莞市陆陆兴工业自动化科技有限公司</t>
  </si>
  <si>
    <t>C2026070720533645</t>
  </si>
  <si>
    <t>东莞市鑫感佳智能科技有限公司</t>
  </si>
  <si>
    <t>C2026070617473233</t>
  </si>
  <si>
    <t>东莞市明珊机械制造有限公司</t>
  </si>
  <si>
    <t>C2026090114460777</t>
  </si>
  <si>
    <t>东莞市名三机械科技有限公司</t>
  </si>
  <si>
    <t>C2026070709410439</t>
  </si>
  <si>
    <t>东莞市陆兴工业自动化科技有限公司</t>
  </si>
  <si>
    <t>C2026070611311289</t>
  </si>
  <si>
    <t>东莞卡特威机械科技有限公司</t>
  </si>
  <si>
    <t>C2026072214491288</t>
  </si>
  <si>
    <t>东莞市铭安机械有限公司</t>
  </si>
  <si>
    <t>C2026072216371766</t>
  </si>
  <si>
    <t>广东腾宏机械科技有限公司</t>
  </si>
  <si>
    <t>C2026072116091809</t>
  </si>
  <si>
    <t>东莞市瀚羽智能装备有限公司</t>
  </si>
  <si>
    <t>C2026070410320262</t>
  </si>
  <si>
    <t>东莞市元天软件科技有限公司</t>
  </si>
  <si>
    <t>C2026072116161836</t>
  </si>
  <si>
    <t>广东金悦来自动化设备有限公司</t>
  </si>
  <si>
    <t>C2026072115511720</t>
  </si>
  <si>
    <t>东莞市铜牛服装机械有限公司</t>
  </si>
  <si>
    <t>C2026072109460342</t>
  </si>
  <si>
    <t>广东永华缝纫配件有限公司</t>
  </si>
  <si>
    <t>C2026072114521371</t>
  </si>
  <si>
    <t>东莞星睿钢精密机械有限公司</t>
  </si>
  <si>
    <t>C2026070413570827</t>
  </si>
  <si>
    <t>东莞市吉欧特环保科技有限公司</t>
  </si>
  <si>
    <t>C2026070411370461</t>
  </si>
  <si>
    <t>广东大舜科技有限公司</t>
  </si>
  <si>
    <t>C2026082514200825</t>
  </si>
  <si>
    <t>智缝技术发展（广东）有限公司</t>
  </si>
  <si>
    <t>C2026062709280162</t>
  </si>
  <si>
    <t>东莞市骏源金属制品有限公司</t>
  </si>
  <si>
    <t>C2026061710540416</t>
  </si>
  <si>
    <t>广东大族粤铭激光集团股份有限公司</t>
  </si>
  <si>
    <t>C2026072516140583</t>
  </si>
  <si>
    <t>广东福泰风新能源科技有限公司</t>
  </si>
  <si>
    <t>C2026061712100612</t>
  </si>
  <si>
    <t>东莞市雄宸自动化设备有限公司</t>
  </si>
  <si>
    <t>C2026061516281173</t>
  </si>
  <si>
    <t>东莞市连锁餐饮发展促进会</t>
  </si>
  <si>
    <t>上海高端食品与饮料展（上海国际酒店用品展、生活方式上海秀）</t>
  </si>
  <si>
    <t>1000元/家</t>
  </si>
  <si>
    <t>74000</t>
  </si>
  <si>
    <t>C2026062909300392</t>
  </si>
  <si>
    <t>东莞市洲洋机械设备有限公司</t>
  </si>
  <si>
    <t>C2026061714590907</t>
  </si>
  <si>
    <t>东莞市宇捷电子科技有限公司</t>
  </si>
  <si>
    <t>C2026062409420598</t>
  </si>
  <si>
    <t>东莞市腾飞动力技术有限公司</t>
  </si>
  <si>
    <t>C2026061714540895</t>
  </si>
  <si>
    <t>东莞市鸿泰过滤技术有限公司</t>
  </si>
  <si>
    <t>C2026062915462613</t>
  </si>
  <si>
    <t>东莞市俊量电子科技有限公司</t>
  </si>
  <si>
    <t>C2026061716181189</t>
  </si>
  <si>
    <t>东莞市创慧电子有限公司</t>
  </si>
  <si>
    <t>C2026061811230705</t>
  </si>
  <si>
    <t>广东逸动科技有限公司</t>
  </si>
  <si>
    <t>C2026070116242501</t>
  </si>
  <si>
    <t>东莞燕鸥动力科技有限公司</t>
  </si>
  <si>
    <t>C2026061614500864</t>
  </si>
  <si>
    <t>东莞市大河奔流户外体育用品有限公司</t>
  </si>
  <si>
    <t>C2026061615270967</t>
  </si>
  <si>
    <t>东莞市同欣智能科技有限公司</t>
  </si>
  <si>
    <t>C2026061716571311</t>
  </si>
  <si>
    <t>广东维普电器有限公司</t>
  </si>
  <si>
    <t>C2026061715010916</t>
  </si>
  <si>
    <t>东莞裕杰五金制品有限公司</t>
  </si>
  <si>
    <t>C2026062208580119</t>
  </si>
  <si>
    <t>东莞市泊为智能科技有限公司</t>
  </si>
  <si>
    <t>C2026061809190126</t>
  </si>
  <si>
    <t>广东广海大实业有限公司</t>
  </si>
  <si>
    <t>C2026061617191297</t>
  </si>
  <si>
    <t>国邦协同科技（广东）有限公司</t>
  </si>
  <si>
    <t>C2026062315172663</t>
  </si>
  <si>
    <t>东莞市志诚电器有限公司</t>
  </si>
  <si>
    <t>C2026061616421208</t>
  </si>
  <si>
    <t>东莞市科宝清洁用品有限公司</t>
  </si>
  <si>
    <t>C2026070216592871</t>
  </si>
  <si>
    <t>东莞市安度斯智能科技有限公司</t>
  </si>
  <si>
    <t>C2026061711570594</t>
  </si>
  <si>
    <t>东莞市迈可馨科技有限公司</t>
  </si>
  <si>
    <t>C2026070313261824</t>
  </si>
  <si>
    <t>云度管家（东莞）智能科技有限公司</t>
  </si>
  <si>
    <t>C2026062311201460</t>
  </si>
  <si>
    <t>东莞慕思家居有限公司</t>
  </si>
  <si>
    <t>C2026061615360990</t>
  </si>
  <si>
    <t>东莞市德旭家居有限公司</t>
  </si>
  <si>
    <t>C2026062615042541</t>
  </si>
  <si>
    <t>东莞市百宁床具有限公司</t>
  </si>
  <si>
    <t>C2026062909520544</t>
  </si>
  <si>
    <t>运时通（中国）家具有限公司</t>
  </si>
  <si>
    <t>C2026061613010679</t>
  </si>
  <si>
    <t>东莞市壹糖天下糖业有限公司</t>
  </si>
  <si>
    <t>C2026062216282843</t>
  </si>
  <si>
    <t>东莞德尚空间家具制造有限公司</t>
  </si>
  <si>
    <t>C2026062210380773</t>
  </si>
  <si>
    <t>东莞市安然食品有限公司</t>
  </si>
  <si>
    <t>C2026061614150759</t>
  </si>
  <si>
    <t>东莞市森糖食品有限公司</t>
  </si>
  <si>
    <t>C2026061618191377</t>
  </si>
  <si>
    <t>东莞顺大美耐皿制品有限公司</t>
  </si>
  <si>
    <t>C2026061616001090</t>
  </si>
  <si>
    <t>东莞市亚钛自动化科技有限公司</t>
  </si>
  <si>
    <t>C2026061715451077</t>
  </si>
  <si>
    <t>东莞市明灿塑胶制品有限公司</t>
  </si>
  <si>
    <t>C2026062310030801</t>
  </si>
  <si>
    <t>东莞林和生物科技有限公司</t>
  </si>
  <si>
    <t>C2026062909490528</t>
  </si>
  <si>
    <t>东莞市必盈包装制品有限公司</t>
  </si>
  <si>
    <t>C2026062914091934</t>
  </si>
  <si>
    <t>东莞松山湖不苦科技有限公司</t>
  </si>
  <si>
    <t>C2026062414312473</t>
  </si>
  <si>
    <t>东莞谊通电器有限公司</t>
  </si>
  <si>
    <t>C2026062510331203</t>
  </si>
  <si>
    <t>东莞市三越电器制造有限公司</t>
  </si>
  <si>
    <t>C2026062214592109</t>
  </si>
  <si>
    <t>东莞市美诺思工贸有限公司</t>
  </si>
  <si>
    <t>C2026062315402868</t>
  </si>
  <si>
    <t>东莞市林悦电子科技有限公司</t>
  </si>
  <si>
    <t>C2026090410430454</t>
  </si>
  <si>
    <t>广东民飞机电有限责任公司</t>
  </si>
  <si>
    <t>C2026061712360646</t>
  </si>
  <si>
    <t>东莞市颜诚印刷有限公司</t>
  </si>
  <si>
    <t>C2026062913041768</t>
  </si>
  <si>
    <t>广东玖尚电子科技有限公司</t>
  </si>
  <si>
    <t>C2026070314081905</t>
  </si>
  <si>
    <t>东莞市伯明顿电器有限公司</t>
  </si>
  <si>
    <t>C2026062917073101</t>
  </si>
  <si>
    <t>东莞市创星信息技术有限公司</t>
  </si>
  <si>
    <t>C2026062417113613</t>
  </si>
  <si>
    <t>东莞市福恩电子有限公司</t>
  </si>
  <si>
    <t>C2026063014461987</t>
  </si>
  <si>
    <t>东莞美施泰克电器科技有限公司</t>
  </si>
  <si>
    <t>C2026061714530888</t>
  </si>
  <si>
    <t>华道小牛(广东)科技有限公司</t>
  </si>
  <si>
    <t>C2026061811300739</t>
  </si>
  <si>
    <t>东莞和创食品有限公司</t>
  </si>
  <si>
    <t>C2026061816031736</t>
  </si>
  <si>
    <t>东莞市成旺酒店用品有限公司</t>
  </si>
  <si>
    <t>C2026062709450204</t>
  </si>
  <si>
    <t>东莞富锦食品有限公司</t>
  </si>
  <si>
    <t>C2026062918143399</t>
  </si>
  <si>
    <t>东莞市双旗纸品印刷有限公司</t>
  </si>
  <si>
    <t>C2026062314502468</t>
  </si>
  <si>
    <t>东莞市正田金属制品有限公司</t>
  </si>
  <si>
    <t>C2026072011190857</t>
  </si>
  <si>
    <t>东莞市瑟诺电器有限公司</t>
  </si>
  <si>
    <t>C2026061709310136</t>
  </si>
  <si>
    <t>东莞市裕天硅橡胶科技有限公司</t>
  </si>
  <si>
    <t>C2026082414380963</t>
  </si>
  <si>
    <t>东莞伟欣业电热电器科技有限公司</t>
  </si>
  <si>
    <t>C2026062511091623</t>
  </si>
  <si>
    <t>东莞港德服装配料有限公司</t>
  </si>
  <si>
    <t>C2026061810430514</t>
  </si>
  <si>
    <t>东莞市积奇食品有限公司</t>
  </si>
  <si>
    <t>C2026062314512473</t>
  </si>
  <si>
    <t>东莞市久玖包装制品有限公司</t>
  </si>
  <si>
    <t>C2026070513380602</t>
  </si>
  <si>
    <t>东莞市唯壹食品调味品制造有限公司</t>
  </si>
  <si>
    <t>C2026062318103914</t>
  </si>
  <si>
    <t>东莞市精易电热科技有限公司</t>
  </si>
  <si>
    <t>C2026061711340529</t>
  </si>
  <si>
    <t>东莞市友利餐具制品有限公司</t>
  </si>
  <si>
    <t>C2026062514152616</t>
  </si>
  <si>
    <t>东莞市东裕餐具制品有限公司</t>
  </si>
  <si>
    <t>C2026062510301165</t>
  </si>
  <si>
    <t>东莞华擎供应链管理有限公司</t>
  </si>
  <si>
    <t>C2026062116110530</t>
  </si>
  <si>
    <t>广东福明经贸有限公司</t>
  </si>
  <si>
    <t>C2026062515413246</t>
  </si>
  <si>
    <t>东莞市鹏翔厨房科技有限公司</t>
  </si>
  <si>
    <t>C2026061810540576</t>
  </si>
  <si>
    <t>广东中萃智饮食品科技有限公司</t>
  </si>
  <si>
    <t>C2026061714130747</t>
  </si>
  <si>
    <t>北山湾（东莞）咖啡餐饮管理有限公司</t>
  </si>
  <si>
    <t>C2026061715551111</t>
  </si>
  <si>
    <t>东莞市宸峄贸易有限公司</t>
  </si>
  <si>
    <t>C2026061815481661</t>
  </si>
  <si>
    <t>九合酒业（东莞）有限公司</t>
  </si>
  <si>
    <t>C2026062610100847</t>
  </si>
  <si>
    <t>东莞市艾可芙食品有限公司</t>
  </si>
  <si>
    <t>C2026062413192207</t>
  </si>
  <si>
    <t>东莞市咪吉贸易有限公司</t>
  </si>
  <si>
    <t>C2026062411561795</t>
  </si>
  <si>
    <t>东莞市龙牌实业有限公司</t>
  </si>
  <si>
    <t>C2026062616183101</t>
  </si>
  <si>
    <t>东莞市驰盈厨具有限公司</t>
  </si>
  <si>
    <t>C2026062513372519</t>
  </si>
  <si>
    <t>东莞市牛力电机有限公司</t>
  </si>
  <si>
    <t>C2026062610341062</t>
  </si>
  <si>
    <t>东莞市科华精密工业技术有限公司</t>
  </si>
  <si>
    <t>C2026071016492391</t>
  </si>
  <si>
    <t>东莞市机器人产业协会</t>
  </si>
  <si>
    <t>WEPACK世界包装工业博览会（2026华南国际瓦楞展、中国国际彩盒展、华南国际数字印刷技术展、华南国际新标签技术展、华南国际纸展、植物纤维及食品包装技术展、中国包装容器展、创新标签展）</t>
  </si>
  <si>
    <t>组展费</t>
  </si>
  <si>
    <t>6320.87</t>
  </si>
  <si>
    <r>
      <rPr>
        <sz val="20"/>
        <rFont val="Times New Roman"/>
        <charset val="134"/>
      </rPr>
      <t>1000</t>
    </r>
    <r>
      <rPr>
        <sz val="20"/>
        <rFont val="宋体"/>
        <charset val="134"/>
      </rPr>
      <t>元</t>
    </r>
    <r>
      <rPr>
        <sz val="20"/>
        <rFont val="Times New Roman"/>
        <charset val="134"/>
      </rPr>
      <t>/</t>
    </r>
    <r>
      <rPr>
        <sz val="20"/>
        <rFont val="宋体"/>
        <charset val="134"/>
      </rPr>
      <t>家</t>
    </r>
  </si>
  <si>
    <r>
      <rPr>
        <sz val="20"/>
        <rFont val="Times New Roman"/>
        <charset val="134"/>
      </rPr>
      <t>15</t>
    </r>
    <r>
      <rPr>
        <sz val="20"/>
        <rFont val="宋体"/>
        <charset val="134"/>
      </rPr>
      <t>万元</t>
    </r>
  </si>
  <si>
    <t>C2026072414321203</t>
  </si>
  <si>
    <t>东莞宇盛金属包装有限公司</t>
  </si>
  <si>
    <r>
      <rPr>
        <sz val="20"/>
        <rFont val="Times New Roman"/>
        <charset val="134"/>
      </rPr>
      <t>2</t>
    </r>
    <r>
      <rPr>
        <sz val="20"/>
        <rFont val="宋体"/>
        <charset val="134"/>
      </rPr>
      <t>万元</t>
    </r>
  </si>
  <si>
    <t>C2026072316171782</t>
  </si>
  <si>
    <t>广东彩弘激光模具科技有限公司</t>
  </si>
  <si>
    <t>53134.62</t>
  </si>
  <si>
    <t>C2026072310580732</t>
  </si>
  <si>
    <t>东莞超锋刀具有限公司</t>
  </si>
  <si>
    <t>49099.2</t>
  </si>
  <si>
    <t>C2026062719581699</t>
  </si>
  <si>
    <t>东莞市浩霖包装材料有限公司</t>
  </si>
  <si>
    <t>29000</t>
  </si>
  <si>
    <t>C2026070110570957</t>
  </si>
  <si>
    <t>东莞市成铭胶粘剂有限公司</t>
  </si>
  <si>
    <t>88835.21</t>
  </si>
  <si>
    <t>C2026070106560025</t>
  </si>
  <si>
    <t>东莞市方益机械有限公司</t>
  </si>
  <si>
    <t>280683.46</t>
  </si>
  <si>
    <t>C2026062911551465</t>
  </si>
  <si>
    <t>东莞市圣达纸品有限公司</t>
  </si>
  <si>
    <t>15500</t>
  </si>
  <si>
    <t>C2026062911141200</t>
  </si>
  <si>
    <t>东莞市欧思通模具制版有限公司</t>
  </si>
  <si>
    <t>28793.31</t>
  </si>
  <si>
    <t>C2026062811300337</t>
  </si>
  <si>
    <t>东莞爱福生数字科技有限公司</t>
  </si>
  <si>
    <t>65355.36</t>
  </si>
  <si>
    <t>C2026062614152231</t>
  </si>
  <si>
    <t>东莞市智绘云数码科技有限公司</t>
  </si>
  <si>
    <t>38032.8</t>
  </si>
  <si>
    <t>C2026062516513810</t>
  </si>
  <si>
    <t>东莞市政业新材料有限公司</t>
  </si>
  <si>
    <t>38907.08</t>
  </si>
  <si>
    <t>C2026062516273607</t>
  </si>
  <si>
    <t>东莞市堂城精工科技有限公司</t>
  </si>
  <si>
    <t>251087.24</t>
  </si>
  <si>
    <t>C2026062515233098</t>
  </si>
  <si>
    <t>东莞市千亿包装科技有限公司</t>
  </si>
  <si>
    <t>C2026062423125228</t>
  </si>
  <si>
    <t>东莞市创艺纸业有限公司</t>
  </si>
  <si>
    <t>15297.88</t>
  </si>
  <si>
    <t>C2026062213021647</t>
  </si>
  <si>
    <t>东莞市金软软件有限公司</t>
  </si>
  <si>
    <t>58512</t>
  </si>
  <si>
    <t>C2026062417203664</t>
  </si>
  <si>
    <t>广东旺盈环保包装实业有限公司</t>
  </si>
  <si>
    <t>118640</t>
  </si>
  <si>
    <t>C2026062417073584</t>
  </si>
  <si>
    <t>广东勤善美智能装备股份有限公司</t>
  </si>
  <si>
    <t>129454.24</t>
  </si>
  <si>
    <t>C2026062420114856</t>
  </si>
  <si>
    <t>东莞市威能印刷技术有限公司</t>
  </si>
  <si>
    <t>76415.4</t>
  </si>
  <si>
    <t>C2026062417163644</t>
  </si>
  <si>
    <t>东莞市凯兴纸品有限公司</t>
  </si>
  <si>
    <t>14999.99</t>
  </si>
  <si>
    <t>C2026062413342247</t>
  </si>
  <si>
    <t>东莞市文通纸业有限公司</t>
  </si>
  <si>
    <t>31762.48</t>
  </si>
  <si>
    <t>C2026062415593078</t>
  </si>
  <si>
    <t>东莞市锐泽创艺新材料有限公司</t>
  </si>
  <si>
    <t>60320</t>
  </si>
  <si>
    <t>C2026062414492560</t>
  </si>
  <si>
    <t>东莞市润彩智能打印设备有限公司</t>
  </si>
  <si>
    <t>36782</t>
  </si>
  <si>
    <t>C2026062408520216</t>
  </si>
  <si>
    <t>广东鸿铭智能股份有限公司</t>
  </si>
  <si>
    <t>219417.89</t>
  </si>
  <si>
    <t>C2026062411011354</t>
  </si>
  <si>
    <t>东莞市欣俊达纸业有限公司</t>
  </si>
  <si>
    <t>21261.24</t>
  </si>
  <si>
    <t>C2026062410581331</t>
  </si>
  <si>
    <t>山与（东莞）生物新材料有限公司</t>
  </si>
  <si>
    <t>18200</t>
  </si>
  <si>
    <t>C2026062313142160</t>
  </si>
  <si>
    <t>东莞原禄机械有限公司</t>
  </si>
  <si>
    <t>82584.6</t>
  </si>
  <si>
    <t>C2026062303220020</t>
  </si>
  <si>
    <t>东莞市易洋智能科技有限公司</t>
  </si>
  <si>
    <t>49759.67</t>
  </si>
  <si>
    <t>C2026062315472916</t>
  </si>
  <si>
    <t>东莞市伟涂环保材料有限公司</t>
  </si>
  <si>
    <t>22851.23</t>
  </si>
  <si>
    <t>C2026061716431271</t>
  </si>
  <si>
    <t>东莞市索科机械科技有限公司</t>
  </si>
  <si>
    <t>189539.93</t>
  </si>
  <si>
    <t>C2026062315542969</t>
  </si>
  <si>
    <t>广东佳艺机械科技有限公司</t>
  </si>
  <si>
    <t>280362.35</t>
  </si>
  <si>
    <t>C2026062315472912</t>
  </si>
  <si>
    <t>东莞市联正机电科技有限公司</t>
  </si>
  <si>
    <t>84409.98</t>
  </si>
  <si>
    <t>C2026062311171432</t>
  </si>
  <si>
    <t>广东丰华纸业股份有限公司</t>
  </si>
  <si>
    <t>71540</t>
  </si>
  <si>
    <t>C2026062314542493</t>
  </si>
  <si>
    <t>东莞市彩龙胶粘剂有限公司</t>
  </si>
  <si>
    <t>71422.8</t>
  </si>
  <si>
    <t>C2026062313582264</t>
  </si>
  <si>
    <t>更捷纸业包装（东莞）有限公司</t>
  </si>
  <si>
    <t>C2026062309370570</t>
  </si>
  <si>
    <t>东莞创视自动化科技有限公司</t>
  </si>
  <si>
    <t>42783.72</t>
  </si>
  <si>
    <t>C2026062312512046</t>
  </si>
  <si>
    <t>东莞市东凯自动化设备有限公司</t>
  </si>
  <si>
    <t>53953.15</t>
  </si>
  <si>
    <t>C2026062312381976</t>
  </si>
  <si>
    <t>东莞市摩氏卡机械科技有限公司</t>
  </si>
  <si>
    <t>70459.26</t>
  </si>
  <si>
    <t>C2026062218583808</t>
  </si>
  <si>
    <t>东莞市宝松纸业有限公司</t>
  </si>
  <si>
    <t>C2026062310281014</t>
  </si>
  <si>
    <t>广东斯倍秀植绒科技有限公司</t>
  </si>
  <si>
    <t>17312.23</t>
  </si>
  <si>
    <t>C2026062210380772</t>
  </si>
  <si>
    <t>东莞桦桠刀具有限公司</t>
  </si>
  <si>
    <t>54546.16</t>
  </si>
  <si>
    <t>C2026062218513763</t>
  </si>
  <si>
    <t>东莞市科鑫盟机械设备有限公司</t>
  </si>
  <si>
    <t>16887.88</t>
  </si>
  <si>
    <t>C2026061809580288</t>
  </si>
  <si>
    <t>东莞市益通机械设备有限公司</t>
  </si>
  <si>
    <t>27451.32</t>
  </si>
  <si>
    <t>C2026062210460832</t>
  </si>
  <si>
    <t>东莞市益邦包装材料有限公司</t>
  </si>
  <si>
    <t>13700</t>
  </si>
  <si>
    <t>C2026062218153554</t>
  </si>
  <si>
    <t>东莞市鼎邦机械科技有限公司</t>
  </si>
  <si>
    <t>C2026061717461469</t>
  </si>
  <si>
    <t>东莞市钎锭激光科技有限公司</t>
  </si>
  <si>
    <t>36907.08</t>
  </si>
  <si>
    <t>C2026062214221873</t>
  </si>
  <si>
    <t>东莞市启丰包装材料有限公司</t>
  </si>
  <si>
    <t>C2026062215432469</t>
  </si>
  <si>
    <t>广东龙行健智能装备有限公司</t>
  </si>
  <si>
    <t>54606.24</t>
  </si>
  <si>
    <t>C2026062215262327</t>
  </si>
  <si>
    <t>东莞市欧西曼机械设备有限公司</t>
  </si>
  <si>
    <t>17887.56</t>
  </si>
  <si>
    <t>C2026062209390353</t>
  </si>
  <si>
    <t>马贵机械设备（东莞）有限公司</t>
  </si>
  <si>
    <t>234050.23</t>
  </si>
  <si>
    <t>C2026062210340735</t>
  </si>
  <si>
    <t>东莞市勤达仪器有限公司</t>
  </si>
  <si>
    <t>C2026062214441989</t>
  </si>
  <si>
    <t>腾锦（广东）环保材料科技有限公司</t>
  </si>
  <si>
    <t>C2026062213331721</t>
  </si>
  <si>
    <t>东莞市凯迪克高分子材料有限公司</t>
  </si>
  <si>
    <t>C2026062213441747</t>
  </si>
  <si>
    <t>东莞市嘉铭环保设备有限公司</t>
  </si>
  <si>
    <t>C2026061817061993</t>
  </si>
  <si>
    <t>东莞市达成木器制品有限公司</t>
  </si>
  <si>
    <t>C2026062211010939</t>
  </si>
  <si>
    <t>东莞市新盛绒纸制品有限公司</t>
  </si>
  <si>
    <t>19443.16</t>
  </si>
  <si>
    <t>C2026062210220640</t>
  </si>
  <si>
    <t>广东海达仪器有限公司</t>
  </si>
  <si>
    <t>43089</t>
  </si>
  <si>
    <t>C2026062211060998</t>
  </si>
  <si>
    <t>广东悦声纸业科技有限公司</t>
  </si>
  <si>
    <t>78003.24</t>
  </si>
  <si>
    <t>C2026062210500862</t>
  </si>
  <si>
    <t>广东欧冠智能风机股份有限公司</t>
  </si>
  <si>
    <t>79415.4</t>
  </si>
  <si>
    <t>C2026062210360759</t>
  </si>
  <si>
    <t>东莞市粤兴塑胶有限公司</t>
  </si>
  <si>
    <t>C2026062209360332</t>
  </si>
  <si>
    <t>东莞市金田纸业有限公司</t>
  </si>
  <si>
    <t>61305.18</t>
  </si>
  <si>
    <t>C2026062209470409</t>
  </si>
  <si>
    <t>东莞市臻彩数控科技有限公司</t>
  </si>
  <si>
    <t>91456.8</t>
  </si>
  <si>
    <t>C2026061819262538</t>
  </si>
  <si>
    <t>东莞市鑫辉睿机械有限公司</t>
  </si>
  <si>
    <t>63600</t>
  </si>
  <si>
    <t>C2026061810520564</t>
  </si>
  <si>
    <t>东莞市精彩自动化设备有限公司</t>
  </si>
  <si>
    <t>C2026061817152040</t>
  </si>
  <si>
    <t>东莞市泉盛机械设备有限公司</t>
  </si>
  <si>
    <t>63422.46</t>
  </si>
  <si>
    <t>C2026061816321866</t>
  </si>
  <si>
    <t>东莞市智定义科技有限公司</t>
  </si>
  <si>
    <t>71083.56</t>
  </si>
  <si>
    <t>C2026061814461331</t>
  </si>
  <si>
    <t>东莞市容辰制罐有限公司</t>
  </si>
  <si>
    <t>25400</t>
  </si>
  <si>
    <t>C2026061718161512</t>
  </si>
  <si>
    <t>东莞市得保永实业有限公司</t>
  </si>
  <si>
    <t>19822.04</t>
  </si>
  <si>
    <t>C2026061715461085</t>
  </si>
  <si>
    <t>广东阿诺捷喷墨科技有限公司</t>
  </si>
  <si>
    <t>90885.76</t>
  </si>
  <si>
    <t>C2026061812110891</t>
  </si>
  <si>
    <t>东莞市千惠纸业有限公司</t>
  </si>
  <si>
    <t>C2026061810410506</t>
  </si>
  <si>
    <t>广东瀚森智能装备有限公司</t>
  </si>
  <si>
    <t>C2026061815551699</t>
  </si>
  <si>
    <t>广东迈思奇智能包装机械有限公司</t>
  </si>
  <si>
    <t>C2026061812020868</t>
  </si>
  <si>
    <t>东莞市天亿机械科技有限公司</t>
  </si>
  <si>
    <t>28832.04</t>
  </si>
  <si>
    <t>C2026061714380830</t>
  </si>
  <si>
    <t>东莞市冠钧机械有限公司</t>
  </si>
  <si>
    <t>155483.75</t>
  </si>
  <si>
    <t>C2026061810060326</t>
  </si>
  <si>
    <t>东莞市申信包装设备有限公司</t>
  </si>
  <si>
    <t>29323</t>
  </si>
  <si>
    <t>C2026061810050325</t>
  </si>
  <si>
    <t>东莞科祺自动化设备有限公司</t>
  </si>
  <si>
    <t>262053</t>
  </si>
  <si>
    <t>C2026061814111220</t>
  </si>
  <si>
    <t>东莞伽立实业投资有限公司</t>
  </si>
  <si>
    <t>31762</t>
  </si>
  <si>
    <t>C2026061813381154</t>
  </si>
  <si>
    <t>东莞市浦威诺精密模具有限公司</t>
  </si>
  <si>
    <t>19615.83</t>
  </si>
  <si>
    <t>C2026061812360992</t>
  </si>
  <si>
    <t>广东佳进纸业有限公司</t>
  </si>
  <si>
    <t>C2026061811530843</t>
  </si>
  <si>
    <t>广东海星智能科技有限公司</t>
  </si>
  <si>
    <t>119946.87</t>
  </si>
  <si>
    <t>C2026061812270959</t>
  </si>
  <si>
    <t>东莞市鸿源纸业发展有限公司</t>
  </si>
  <si>
    <t>21261.12</t>
  </si>
  <si>
    <t>C2026061812110892</t>
  </si>
  <si>
    <t>东莞市福莱利机械科技有限公司</t>
  </si>
  <si>
    <t>94406.23</t>
  </si>
  <si>
    <t>C2026061810460542</t>
  </si>
  <si>
    <t>东莞市商达软件开发有限公司</t>
  </si>
  <si>
    <t>54680.1</t>
  </si>
  <si>
    <t>C2026061810420509</t>
  </si>
  <si>
    <t>东莞铨林精密机械有限公司</t>
  </si>
  <si>
    <t>C2026061811260721</t>
  </si>
  <si>
    <t>东莞市东工精密机械设备有限公司</t>
  </si>
  <si>
    <t>42612</t>
  </si>
  <si>
    <t>C2026061715451083</t>
  </si>
  <si>
    <t>广东英科集团股份有限公司</t>
  </si>
  <si>
    <t>102899.08</t>
  </si>
  <si>
    <t>C2026061810100341</t>
  </si>
  <si>
    <t>东莞市馨琪包装新材料有限公司</t>
  </si>
  <si>
    <t>12200</t>
  </si>
  <si>
    <t>C2026061811310743</t>
  </si>
  <si>
    <t>广东台丽新材料薄膜科技有限公司</t>
  </si>
  <si>
    <t>33352.48</t>
  </si>
  <si>
    <t>C2026061716171179</t>
  </si>
  <si>
    <t>东莞市卓航包装机械设备有限公司</t>
  </si>
  <si>
    <t>157517.48</t>
  </si>
  <si>
    <t>C2026061714140751</t>
  </si>
  <si>
    <t>东莞市韦安自动化科技有限公司</t>
  </si>
  <si>
    <t>85287.6</t>
  </si>
  <si>
    <t>C2026061716251216</t>
  </si>
  <si>
    <t>东莞市梅隆工业材料有限公司</t>
  </si>
  <si>
    <t>62895.18</t>
  </si>
  <si>
    <t>C2026061717171355</t>
  </si>
  <si>
    <t>东莞市启德机械有限公司</t>
  </si>
  <si>
    <t>137715</t>
  </si>
  <si>
    <t>C2026061714420841</t>
  </si>
  <si>
    <t>东莞市金马智能制造有限公司</t>
  </si>
  <si>
    <t>235990.98</t>
  </si>
  <si>
    <t>C2026061715321034</t>
  </si>
  <si>
    <t>东莞市恒佳制罐有限公司</t>
  </si>
  <si>
    <t>C2026061718061502</t>
  </si>
  <si>
    <t>东莞市超诺实业有限公司</t>
  </si>
  <si>
    <t>132440.64</t>
  </si>
  <si>
    <t>C2026061721291620</t>
  </si>
  <si>
    <t>广东雄锋制刀有限公司</t>
  </si>
  <si>
    <t>29499.08</t>
  </si>
  <si>
    <t>C2026061715271015</t>
  </si>
  <si>
    <t>东莞市顶艺机械有限公司</t>
  </si>
  <si>
    <t>528942.12</t>
  </si>
  <si>
    <t>C2026061716361258</t>
  </si>
  <si>
    <t>广东国金智能科技有限公司</t>
  </si>
  <si>
    <t>519612</t>
  </si>
  <si>
    <t>C2026061716131168</t>
  </si>
  <si>
    <t>广东汉弘印刷科技有限公司</t>
  </si>
  <si>
    <t>32165.7</t>
  </si>
  <si>
    <t>C2026061809280158</t>
  </si>
  <si>
    <t>东莞市上捷自动化设备有限公司</t>
  </si>
  <si>
    <t>148378.8</t>
  </si>
  <si>
    <t>C2026061720451607</t>
  </si>
  <si>
    <t>东莞市雅彩包装材料有限公司</t>
  </si>
  <si>
    <t>52953.36</t>
  </si>
  <si>
    <t>C2026061718221515</t>
  </si>
  <si>
    <t>东莞市新起点工业设计有限公司</t>
  </si>
  <si>
    <t>38239.5</t>
  </si>
  <si>
    <t>C2026061717491480</t>
  </si>
  <si>
    <t>东莞驰彩科技有限公司</t>
  </si>
  <si>
    <t>C2026061714120744</t>
  </si>
  <si>
    <t>东莞市新视智能科技有限公司</t>
  </si>
  <si>
    <t>47024.26</t>
  </si>
  <si>
    <t>C2026061716131169</t>
  </si>
  <si>
    <t>东莞市贸隆机械制造有限公司</t>
  </si>
  <si>
    <t>46307.8</t>
  </si>
  <si>
    <t>C2026061716511296</t>
  </si>
  <si>
    <t>东莞市昶成制罐有限公司</t>
  </si>
  <si>
    <t>C2026061715581115</t>
  </si>
  <si>
    <t>东莞市品创自动化设备有限公司</t>
  </si>
  <si>
    <t>69120.48</t>
  </si>
  <si>
    <t>C2026061715110948</t>
  </si>
  <si>
    <t>东莞市鸿辉机械设备有限公司</t>
  </si>
  <si>
    <t>141182</t>
  </si>
  <si>
    <t>C2026061715551108</t>
  </si>
  <si>
    <t>东莞市精丽制罐有限公司</t>
  </si>
  <si>
    <t>34400</t>
  </si>
  <si>
    <t>C2026061716051137</t>
  </si>
  <si>
    <t>广东瑞社新能源科技有限公司</t>
  </si>
  <si>
    <t>47630.02</t>
  </si>
  <si>
    <t>C2026061715281020</t>
  </si>
  <si>
    <t>东莞市巨能激光科技有限公司</t>
  </si>
  <si>
    <t>60261</t>
  </si>
  <si>
    <t>C2026061715461087</t>
  </si>
  <si>
    <t>东莞市永沃电子材料有限公司</t>
  </si>
  <si>
    <t>15200</t>
  </si>
  <si>
    <t>C2026061714540896</t>
  </si>
  <si>
    <t>东莞市赛普机电设备有限公司</t>
  </si>
  <si>
    <t>31323.81</t>
  </si>
  <si>
    <t>C2026061715281022</t>
  </si>
  <si>
    <t>东莞市凤岗腾威五金制品有限公司</t>
  </si>
  <si>
    <t>C2026061715000913</t>
  </si>
  <si>
    <t>东莞市安德标签材料有限公司</t>
  </si>
  <si>
    <t>53840</t>
  </si>
  <si>
    <t>C2026061715160972</t>
  </si>
  <si>
    <t>广东晨沣纸业有限公司</t>
  </si>
  <si>
    <t>35065.1</t>
  </si>
  <si>
    <t>C2026061715441072</t>
  </si>
  <si>
    <t>广东振远智能科技有限公司</t>
  </si>
  <si>
    <t>C2026061715020921</t>
  </si>
  <si>
    <t>东莞市恒昌包装材料有限公司</t>
  </si>
  <si>
    <t>60707.47</t>
  </si>
  <si>
    <t>C2026061715130955</t>
  </si>
  <si>
    <t>东莞金诚智能裁切设备有限公司</t>
  </si>
  <si>
    <t>C2026061715150964</t>
  </si>
  <si>
    <t>广东浩泽智能装备有限公司</t>
  </si>
  <si>
    <t>57757.32</t>
  </si>
  <si>
    <t>C2026061714540893</t>
  </si>
  <si>
    <t>广东锋驰印刷机械有限公司</t>
  </si>
  <si>
    <t>543927</t>
  </si>
  <si>
    <t>C2026061715150963</t>
  </si>
  <si>
    <t>东莞技锋刀具有限公司</t>
  </si>
  <si>
    <t>98835.21</t>
  </si>
  <si>
    <t>C2026061714520882</t>
  </si>
  <si>
    <t>东莞市汇远科技有限公司</t>
  </si>
  <si>
    <t>C2026061715010917</t>
  </si>
  <si>
    <t>东莞市耀辉智能科技有限公司</t>
  </si>
  <si>
    <t>C2026061715040923</t>
  </si>
  <si>
    <t>东莞市旭田包装机械有限公司</t>
  </si>
  <si>
    <t>267601.62</t>
  </si>
  <si>
    <t>C2026061714280796</t>
  </si>
  <si>
    <t>东莞宏图尚威纸业有限公司</t>
  </si>
  <si>
    <t>16661.31</t>
  </si>
  <si>
    <t>C2026062210300703</t>
  </si>
  <si>
    <t>东莞市益松数控科技有限公司</t>
  </si>
  <si>
    <t>12</t>
  </si>
  <si>
    <t>108</t>
  </si>
  <si>
    <t>257601</t>
  </si>
  <si>
    <t>东莞市商务高质量发展专项资金（境内专业展项目）2026年度第四批资金申报项目审核表（不通过）</t>
  </si>
  <si>
    <t>项目
编号</t>
  </si>
  <si>
    <t>所属
专项</t>
  </si>
  <si>
    <t>费用
类别</t>
  </si>
  <si>
    <r>
      <rPr>
        <sz val="22"/>
        <rFont val="黑体"/>
        <charset val="134"/>
      </rPr>
      <t>展位
面积
(m</t>
    </r>
    <r>
      <rPr>
        <sz val="22"/>
        <rFont val="Times New Roman"/>
        <charset val="134"/>
      </rPr>
      <t>²</t>
    </r>
    <r>
      <rPr>
        <sz val="22"/>
        <rFont val="黑体"/>
        <charset val="134"/>
      </rPr>
      <t>)</t>
    </r>
  </si>
  <si>
    <t>资助 
标准</t>
  </si>
  <si>
    <t>最高
资助额（万元）</t>
  </si>
  <si>
    <t>C2026071414171408</t>
  </si>
  <si>
    <t>东莞市海晨奥电子科技有限公司</t>
  </si>
  <si>
    <t>C2026072310520692</t>
  </si>
  <si>
    <t>东莞市厚街子力机械厂</t>
  </si>
  <si>
    <t>合计</t>
  </si>
</sst>
</file>

<file path=xl/styles.xml><?xml version="1.0" encoding="utf-8"?>
<styleSheet xmlns="http://schemas.openxmlformats.org/spreadsheetml/2006/main">
  <numFmts count="7">
    <numFmt numFmtId="176" formatCode="0.00_);\(0.00\)"/>
    <numFmt numFmtId="177" formatCode="0.0_ "/>
    <numFmt numFmtId="178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9">
    <font>
      <sz val="12"/>
      <name val="宋体"/>
      <charset val="134"/>
    </font>
    <font>
      <sz val="22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6"/>
      <color theme="1"/>
      <name val="Times New Roman"/>
      <charset val="134"/>
    </font>
    <font>
      <b/>
      <sz val="36"/>
      <color rgb="FF000000"/>
      <name val="宋体"/>
      <charset val="134"/>
    </font>
    <font>
      <b/>
      <sz val="36"/>
      <color theme="1"/>
      <name val="Times New Roman"/>
      <charset val="134"/>
    </font>
    <font>
      <sz val="26"/>
      <color rgb="FF000000"/>
      <name val="宋体"/>
      <charset val="134"/>
    </font>
    <font>
      <sz val="26"/>
      <color theme="1"/>
      <name val="Times New Roman"/>
      <charset val="134"/>
    </font>
    <font>
      <sz val="22"/>
      <name val="黑体"/>
      <charset val="134"/>
    </font>
    <font>
      <sz val="22"/>
      <color theme="1"/>
      <name val="Times New Roman"/>
      <charset val="134"/>
    </font>
    <font>
      <sz val="22"/>
      <name val="宋体"/>
      <charset val="134"/>
    </font>
    <font>
      <b/>
      <sz val="22"/>
      <color theme="1"/>
      <name val="宋体"/>
      <charset val="134"/>
    </font>
    <font>
      <b/>
      <sz val="22"/>
      <color theme="1"/>
      <name val="Times New Roman"/>
      <charset val="134"/>
    </font>
    <font>
      <b/>
      <sz val="22"/>
      <color rgb="FF000000"/>
      <name val="Times New Roman"/>
      <charset val="134"/>
    </font>
    <font>
      <sz val="22"/>
      <name val="宋体"/>
      <charset val="134"/>
      <scheme val="minor"/>
    </font>
    <font>
      <b/>
      <sz val="22"/>
      <name val="Times New Roman"/>
      <charset val="134"/>
    </font>
    <font>
      <sz val="22"/>
      <color rgb="FF000000"/>
      <name val="Times New Roman"/>
      <charset val="134"/>
    </font>
    <font>
      <sz val="16"/>
      <name val="Times New Roman"/>
      <charset val="134"/>
    </font>
    <font>
      <b/>
      <sz val="36"/>
      <name val="Times New Roman"/>
      <charset val="134"/>
    </font>
    <font>
      <sz val="14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4"/>
      <color theme="1"/>
      <name val="宋体"/>
      <charset val="134"/>
    </font>
    <font>
      <sz val="18"/>
      <name val="Times New Roman"/>
      <charset val="134"/>
    </font>
    <font>
      <sz val="20"/>
      <name val="Times New Roman"/>
      <charset val="134"/>
    </font>
    <font>
      <b/>
      <sz val="24"/>
      <color rgb="FF000000"/>
      <name val="宋体"/>
      <charset val="134"/>
    </font>
    <font>
      <b/>
      <sz val="24"/>
      <color theme="1"/>
      <name val="Times New Roman"/>
      <charset val="134"/>
    </font>
    <font>
      <sz val="20"/>
      <color rgb="FF000000"/>
      <name val="Times New Roman"/>
      <charset val="134"/>
    </font>
    <font>
      <sz val="20"/>
      <color theme="1"/>
      <name val="Times New Roman"/>
      <charset val="134"/>
    </font>
    <font>
      <sz val="20"/>
      <name val="黑体"/>
      <charset val="134"/>
    </font>
    <font>
      <sz val="20"/>
      <name val="宋体"/>
      <charset val="134"/>
    </font>
    <font>
      <b/>
      <sz val="20"/>
      <color theme="1"/>
      <name val="Times New Roman"/>
      <charset val="134"/>
    </font>
    <font>
      <b/>
      <sz val="24"/>
      <name val="Times New Roman"/>
      <charset val="134"/>
    </font>
    <font>
      <b/>
      <sz val="20"/>
      <name val="Times New Roman"/>
      <charset val="134"/>
    </font>
    <font>
      <sz val="20"/>
      <color theme="1"/>
      <name val="宋体"/>
      <charset val="134"/>
    </font>
    <font>
      <sz val="20"/>
      <color indexed="8"/>
      <name val="Times New Roman"/>
      <charset val="134"/>
    </font>
    <font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0" fillId="20" borderId="0" applyNumberFormat="false" applyBorder="false" applyAlignment="false" applyProtection="false">
      <alignment vertical="center"/>
    </xf>
    <xf numFmtId="0" fontId="39" fillId="15" borderId="0" applyNumberFormat="false" applyBorder="false" applyAlignment="false" applyProtection="false">
      <alignment vertical="center"/>
    </xf>
    <xf numFmtId="0" fontId="39" fillId="22" borderId="0" applyNumberFormat="false" applyBorder="false" applyAlignment="false" applyProtection="false">
      <alignment vertical="center"/>
    </xf>
    <xf numFmtId="0" fontId="40" fillId="19" borderId="0" applyNumberFormat="false" applyBorder="false" applyAlignment="false" applyProtection="false">
      <alignment vertical="center"/>
    </xf>
    <xf numFmtId="0" fontId="40" fillId="30" borderId="0" applyNumberFormat="false" applyBorder="false" applyAlignment="false" applyProtection="false">
      <alignment vertical="center"/>
    </xf>
    <xf numFmtId="0" fontId="39" fillId="27" borderId="0" applyNumberFormat="false" applyBorder="false" applyAlignment="false" applyProtection="false">
      <alignment vertical="center"/>
    </xf>
    <xf numFmtId="0" fontId="40" fillId="28" borderId="0" applyNumberFormat="false" applyBorder="false" applyAlignment="false" applyProtection="false">
      <alignment vertical="center"/>
    </xf>
    <xf numFmtId="0" fontId="40" fillId="14" borderId="0" applyNumberFormat="false" applyBorder="false" applyAlignment="false" applyProtection="false">
      <alignment vertical="center"/>
    </xf>
    <xf numFmtId="0" fontId="40" fillId="13" borderId="0" applyNumberFormat="false" applyBorder="false" applyAlignment="false" applyProtection="false">
      <alignment vertical="center"/>
    </xf>
    <xf numFmtId="0" fontId="39" fillId="12" borderId="0" applyNumberFormat="false" applyBorder="false" applyAlignment="false" applyProtection="false">
      <alignment vertical="center"/>
    </xf>
    <xf numFmtId="0" fontId="39" fillId="18" borderId="0" applyNumberFormat="false" applyBorder="false" applyAlignment="false" applyProtection="false">
      <alignment vertical="center"/>
    </xf>
    <xf numFmtId="0" fontId="39" fillId="16" borderId="0" applyNumberFormat="false" applyBorder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53" fillId="25" borderId="9" applyNumberFormat="false" applyAlignment="false" applyProtection="false">
      <alignment vertical="center"/>
    </xf>
    <xf numFmtId="0" fontId="54" fillId="0" borderId="5" applyNumberFormat="false" applyFill="false" applyAlignment="false" applyProtection="false">
      <alignment vertical="center"/>
    </xf>
    <xf numFmtId="0" fontId="55" fillId="29" borderId="8" applyNumberFormat="false" applyAlignment="false" applyProtection="false">
      <alignment vertical="center"/>
    </xf>
    <xf numFmtId="0" fontId="56" fillId="0" borderId="0" applyNumberFormat="false" applyFill="false" applyBorder="false" applyAlignment="false" applyProtection="false">
      <alignment vertical="center"/>
    </xf>
    <xf numFmtId="0" fontId="57" fillId="23" borderId="10" applyNumberFormat="false" applyAlignment="false" applyProtection="false">
      <alignment vertical="center"/>
    </xf>
    <xf numFmtId="0" fontId="39" fillId="17" borderId="0" applyNumberFormat="false" applyBorder="false" applyAlignment="false" applyProtection="false">
      <alignment vertical="center"/>
    </xf>
    <xf numFmtId="0" fontId="39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5" fillId="0" borderId="7" applyNumberFormat="false" applyFill="false" applyAlignment="false" applyProtection="false">
      <alignment vertical="center"/>
    </xf>
    <xf numFmtId="0" fontId="58" fillId="0" borderId="0" applyNumberFormat="false" applyFill="false" applyBorder="false" applyAlignment="false" applyProtection="false">
      <alignment vertical="center"/>
    </xf>
    <xf numFmtId="0" fontId="52" fillId="23" borderId="8" applyNumberFormat="false" applyAlignment="false" applyProtection="false">
      <alignment vertical="center"/>
    </xf>
    <xf numFmtId="0" fontId="40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0" fillId="33" borderId="0" applyNumberFormat="false" applyBorder="false" applyAlignment="false" applyProtection="false">
      <alignment vertical="center"/>
    </xf>
    <xf numFmtId="0" fontId="48" fillId="9" borderId="6" applyNumberFormat="false" applyFont="false" applyAlignment="false" applyProtection="false">
      <alignment vertical="center"/>
    </xf>
    <xf numFmtId="0" fontId="47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6" fillId="0" borderId="5" applyNumberFormat="false" applyFill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4" fillId="0" borderId="4" applyNumberFormat="false" applyFill="false" applyAlignment="false" applyProtection="false">
      <alignment vertical="center"/>
    </xf>
    <xf numFmtId="0" fontId="39" fillId="7" borderId="0" applyNumberFormat="false" applyBorder="false" applyAlignment="false" applyProtection="false">
      <alignment vertical="center"/>
    </xf>
    <xf numFmtId="0" fontId="39" fillId="11" borderId="0" applyNumberFormat="false" applyBorder="false" applyAlignment="false" applyProtection="false">
      <alignment vertical="center"/>
    </xf>
    <xf numFmtId="0" fontId="40" fillId="24" borderId="0" applyNumberFormat="false" applyBorder="false" applyAlignment="false" applyProtection="false">
      <alignment vertical="center"/>
    </xf>
    <xf numFmtId="0" fontId="43" fillId="0" borderId="3" applyNumberFormat="false" applyFill="false" applyAlignment="false" applyProtection="false">
      <alignment vertical="center"/>
    </xf>
    <xf numFmtId="0" fontId="40" fillId="21" borderId="0" applyNumberFormat="false" applyBorder="false" applyAlignment="false" applyProtection="false">
      <alignment vertical="center"/>
    </xf>
    <xf numFmtId="0" fontId="42" fillId="6" borderId="0" applyNumberFormat="false" applyBorder="false" applyAlignment="false" applyProtection="false">
      <alignment vertical="center"/>
    </xf>
    <xf numFmtId="0" fontId="39" fillId="5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49" fillId="10" borderId="0" applyNumberFormat="false" applyBorder="false" applyAlignment="false" applyProtection="false">
      <alignment vertical="center"/>
    </xf>
    <xf numFmtId="0" fontId="40" fillId="4" borderId="0" applyNumberFormat="false" applyBorder="false" applyAlignment="false" applyProtection="false">
      <alignment vertical="center"/>
    </xf>
    <xf numFmtId="0" fontId="40" fillId="31" borderId="0" applyNumberFormat="false" applyBorder="false" applyAlignment="false" applyProtection="false">
      <alignment vertical="center"/>
    </xf>
    <xf numFmtId="0" fontId="39" fillId="3" borderId="0" applyNumberFormat="false" applyBorder="false" applyAlignment="false" applyProtection="false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8" fillId="0" borderId="0" xfId="0" applyFont="true" applyFill="true" applyAlignment="true">
      <alignment vertical="center" wrapText="true"/>
    </xf>
    <xf numFmtId="0" fontId="9" fillId="0" borderId="0" xfId="0" applyFont="true" applyFill="true" applyAlignment="true">
      <alignment vertical="center" wrapText="true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178" fontId="1" fillId="2" borderId="1" xfId="0" applyNumberFormat="true" applyFont="true" applyFill="true" applyBorder="true" applyAlignment="true">
      <alignment horizontal="center" vertical="center" wrapText="true"/>
    </xf>
    <xf numFmtId="178" fontId="12" fillId="2" borderId="1" xfId="0" applyNumberFormat="true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14" fillId="0" borderId="1" xfId="0" applyFont="true" applyFill="true" applyBorder="true" applyAlignment="true">
      <alignment horizontal="center" vertical="center" wrapText="true"/>
    </xf>
    <xf numFmtId="0" fontId="15" fillId="0" borderId="0" xfId="0" applyNumberFormat="true" applyFont="true" applyFill="true" applyAlignment="true">
      <alignment horizontal="center" vertical="center" wrapText="true"/>
    </xf>
    <xf numFmtId="0" fontId="14" fillId="0" borderId="0" xfId="0" applyFont="true" applyFill="true" applyBorder="true" applyAlignment="true">
      <alignment horizontal="center" vertical="center" wrapText="true"/>
    </xf>
    <xf numFmtId="176" fontId="10" fillId="0" borderId="1" xfId="0" applyNumberFormat="true" applyFont="true" applyFill="true" applyBorder="true" applyAlignment="true">
      <alignment horizontal="center" vertical="center" wrapText="true"/>
    </xf>
    <xf numFmtId="178" fontId="10" fillId="0" borderId="1" xfId="0" applyNumberFormat="true" applyFont="true" applyFill="true" applyBorder="true" applyAlignment="true">
      <alignment horizontal="center" vertical="center" wrapText="true"/>
    </xf>
    <xf numFmtId="178" fontId="12" fillId="0" borderId="1" xfId="0" applyNumberFormat="true" applyFont="true" applyFill="true" applyBorder="true" applyAlignment="true">
      <alignment horizontal="center" vertical="center" wrapText="true"/>
    </xf>
    <xf numFmtId="178" fontId="16" fillId="2" borderId="1" xfId="0" applyNumberFormat="true" applyFont="true" applyFill="true" applyBorder="true" applyAlignment="true">
      <alignment horizontal="center" vertical="center" wrapText="true"/>
    </xf>
    <xf numFmtId="178" fontId="17" fillId="2" borderId="1" xfId="0" applyNumberFormat="true" applyFont="true" applyFill="true" applyBorder="true" applyAlignment="true">
      <alignment horizontal="center" vertical="center" wrapText="true"/>
    </xf>
    <xf numFmtId="9" fontId="10" fillId="0" borderId="1" xfId="0" applyNumberFormat="true" applyFont="true" applyFill="true" applyBorder="true" applyAlignment="true">
      <alignment horizontal="center" vertical="center" wrapText="true"/>
    </xf>
    <xf numFmtId="178" fontId="18" fillId="2" borderId="1" xfId="0" applyNumberFormat="true" applyFont="true" applyFill="true" applyBorder="true" applyAlignment="true">
      <alignment horizontal="center" vertical="center" wrapText="true"/>
    </xf>
    <xf numFmtId="0" fontId="19" fillId="0" borderId="0" xfId="0" applyFont="true" applyFill="true" applyBorder="true" applyAlignment="true">
      <alignment horizontal="center" vertical="center" wrapText="true"/>
    </xf>
    <xf numFmtId="0" fontId="20" fillId="0" borderId="0" xfId="0" applyFont="true" applyFill="true" applyBorder="true" applyAlignment="true">
      <alignment horizontal="center" vertical="center" wrapText="true"/>
    </xf>
    <xf numFmtId="0" fontId="17" fillId="0" borderId="0" xfId="0" applyFont="true" applyFill="true" applyBorder="true" applyAlignment="true">
      <alignment horizontal="center" vertical="center" wrapText="true"/>
    </xf>
    <xf numFmtId="0" fontId="21" fillId="0" borderId="0" xfId="0" applyFont="true" applyFill="true" applyBorder="true" applyAlignment="true">
      <alignment horizontal="center" vertical="center" wrapText="true"/>
    </xf>
    <xf numFmtId="178" fontId="1" fillId="0" borderId="1" xfId="0" applyNumberFormat="true" applyFont="true" applyFill="true" applyBorder="true" applyAlignment="true">
      <alignment horizontal="center" vertical="center" wrapText="true"/>
    </xf>
    <xf numFmtId="178" fontId="15" fillId="2" borderId="1" xfId="0" applyNumberFormat="true" applyFont="true" applyFill="true" applyBorder="true" applyAlignment="true">
      <alignment horizontal="center" vertical="center" wrapText="true"/>
    </xf>
    <xf numFmtId="178" fontId="12" fillId="0" borderId="1" xfId="0" applyNumberFormat="true" applyFont="true" applyFill="true" applyBorder="true" applyAlignment="true">
      <alignment horizontal="left" vertical="center" wrapText="true"/>
    </xf>
    <xf numFmtId="0" fontId="17" fillId="0" borderId="0" xfId="0" applyNumberFormat="true" applyFont="true" applyFill="true" applyAlignment="true">
      <alignment horizontal="center" vertical="center" wrapText="true"/>
    </xf>
    <xf numFmtId="49" fontId="14" fillId="0" borderId="0" xfId="0" applyNumberFormat="true" applyFont="true" applyFill="true" applyAlignment="true">
      <alignment horizontal="center" vertical="center" wrapText="true"/>
    </xf>
    <xf numFmtId="0" fontId="22" fillId="0" borderId="0" xfId="0" applyFont="true" applyFill="true" applyBorder="true" applyAlignment="true">
      <alignment horizontal="center" vertical="center" wrapText="true"/>
    </xf>
    <xf numFmtId="0" fontId="23" fillId="0" borderId="0" xfId="0" applyFont="true" applyFill="true" applyBorder="true" applyAlignment="true">
      <alignment horizontal="center" vertical="center"/>
    </xf>
    <xf numFmtId="0" fontId="24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/>
    </xf>
    <xf numFmtId="0" fontId="25" fillId="0" borderId="0" xfId="0" applyFont="true" applyFill="true" applyAlignment="true">
      <alignment horizontal="center" vertical="center"/>
    </xf>
    <xf numFmtId="0" fontId="26" fillId="0" borderId="0" xfId="0" applyFont="true" applyFill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0" fillId="0" borderId="0" xfId="0" applyFill="true">
      <alignment vertical="center"/>
    </xf>
    <xf numFmtId="0" fontId="27" fillId="0" borderId="0" xfId="0" applyFont="true" applyFill="true" applyBorder="true" applyAlignment="true">
      <alignment horizontal="center" vertical="center" wrapText="true"/>
    </xf>
    <xf numFmtId="0" fontId="28" fillId="0" borderId="0" xfId="0" applyFont="true" applyFill="true" applyBorder="true" applyAlignment="true">
      <alignment horizontal="center" vertical="center" wrapText="true"/>
    </xf>
    <xf numFmtId="0" fontId="29" fillId="0" borderId="0" xfId="0" applyFont="true" applyFill="true" applyAlignment="true">
      <alignment horizontal="left" vertical="center" wrapText="true"/>
    </xf>
    <xf numFmtId="0" fontId="30" fillId="0" borderId="0" xfId="0" applyFont="true" applyFill="true" applyAlignment="true">
      <alignment horizontal="left" vertical="center" wrapText="true"/>
    </xf>
    <xf numFmtId="49" fontId="31" fillId="0" borderId="1" xfId="0" applyNumberFormat="true" applyFont="true" applyFill="true" applyBorder="true" applyAlignment="true">
      <alignment horizontal="center" vertical="center" wrapText="true"/>
    </xf>
    <xf numFmtId="49" fontId="26" fillId="0" borderId="1" xfId="0" applyNumberFormat="true" applyFont="true" applyFill="true" applyBorder="true" applyAlignment="true">
      <alignment horizontal="center" vertical="center" wrapText="true"/>
    </xf>
    <xf numFmtId="0" fontId="30" fillId="0" borderId="1" xfId="0" applyFont="true" applyFill="true" applyBorder="true" applyAlignment="true">
      <alignment horizontal="center" vertical="center" wrapText="true"/>
    </xf>
    <xf numFmtId="49" fontId="32" fillId="0" borderId="1" xfId="0" applyNumberFormat="true" applyFont="true" applyFill="true" applyBorder="true" applyAlignment="true">
      <alignment horizontal="center" vertical="center" wrapText="true"/>
    </xf>
    <xf numFmtId="0" fontId="33" fillId="0" borderId="0" xfId="0" applyFont="true" applyFill="true" applyBorder="true" applyAlignment="true">
      <alignment horizontal="center" vertical="center" wrapText="true"/>
    </xf>
    <xf numFmtId="176" fontId="31" fillId="0" borderId="1" xfId="0" applyNumberFormat="true" applyFont="true" applyFill="true" applyBorder="true" applyAlignment="true">
      <alignment horizontal="center" vertical="center" wrapText="true"/>
    </xf>
    <xf numFmtId="178" fontId="31" fillId="0" borderId="1" xfId="0" applyNumberFormat="true" applyFont="true" applyFill="true" applyBorder="true" applyAlignment="true">
      <alignment horizontal="center" vertical="center" wrapText="true"/>
    </xf>
    <xf numFmtId="176" fontId="26" fillId="0" borderId="1" xfId="0" applyNumberFormat="true" applyFont="true" applyFill="true" applyBorder="true" applyAlignment="true">
      <alignment horizontal="center" vertical="center" wrapText="true"/>
    </xf>
    <xf numFmtId="178" fontId="26" fillId="0" borderId="1" xfId="0" applyNumberFormat="true" applyFont="true" applyFill="true" applyBorder="true" applyAlignment="true">
      <alignment horizontal="center" vertical="center" wrapText="true"/>
    </xf>
    <xf numFmtId="177" fontId="26" fillId="0" borderId="1" xfId="0" applyNumberFormat="true" applyFont="true" applyFill="true" applyBorder="true" applyAlignment="true">
      <alignment horizontal="center" vertical="center" wrapText="true"/>
    </xf>
    <xf numFmtId="9" fontId="31" fillId="0" borderId="1" xfId="0" applyNumberFormat="true" applyFont="true" applyFill="true" applyBorder="true" applyAlignment="true">
      <alignment horizontal="center" vertical="center" wrapText="true"/>
    </xf>
    <xf numFmtId="0" fontId="34" fillId="0" borderId="0" xfId="0" applyFont="true" applyFill="true" applyBorder="true" applyAlignment="true">
      <alignment horizontal="center" vertical="center" wrapText="true"/>
    </xf>
    <xf numFmtId="0" fontId="35" fillId="0" borderId="0" xfId="0" applyFont="true" applyFill="true" applyBorder="true" applyAlignment="true">
      <alignment horizontal="center" vertical="center" wrapText="true"/>
    </xf>
    <xf numFmtId="0" fontId="36" fillId="0" borderId="1" xfId="0" applyFont="true" applyFill="true" applyBorder="true" applyAlignment="true">
      <alignment horizontal="center" vertical="center" wrapText="true"/>
    </xf>
    <xf numFmtId="0" fontId="30" fillId="0" borderId="1" xfId="0" applyFont="true" applyFill="true" applyBorder="true" applyAlignment="true">
      <alignment horizontal="center" vertical="center"/>
    </xf>
    <xf numFmtId="49" fontId="37" fillId="0" borderId="1" xfId="0" applyNumberFormat="true" applyFont="true" applyFill="true" applyBorder="true" applyAlignment="true">
      <alignment horizontal="center" vertical="center" wrapText="true"/>
    </xf>
    <xf numFmtId="49" fontId="38" fillId="0" borderId="1" xfId="0" applyNumberFormat="true" applyFont="true" applyFill="true" applyBorder="true" applyAlignment="true">
      <alignment horizontal="center" vertical="center" wrapText="true"/>
    </xf>
    <xf numFmtId="49" fontId="36" fillId="0" borderId="1" xfId="0" applyNumberFormat="true" applyFont="true" applyFill="true" applyBorder="true" applyAlignment="true">
      <alignment horizontal="center" vertical="center" wrapText="true"/>
    </xf>
    <xf numFmtId="0" fontId="35" fillId="0" borderId="2" xfId="0" applyFont="true" applyFill="true" applyBorder="true" applyAlignment="true">
      <alignment horizontal="center" vertical="center"/>
    </xf>
    <xf numFmtId="0" fontId="26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BH317"/>
  <sheetViews>
    <sheetView tabSelected="1" zoomScale="60" zoomScaleNormal="60" workbookViewId="0">
      <pane ySplit="5" topLeftCell="A6" activePane="bottomLeft" state="frozen"/>
      <selection/>
      <selection pane="bottomLeft" activeCell="D331" sqref="D331"/>
    </sheetView>
  </sheetViews>
  <sheetFormatPr defaultColWidth="9" defaultRowHeight="14.25"/>
  <cols>
    <col min="1" max="1" width="6.125" style="3" customWidth="true"/>
    <col min="2" max="2" width="17.0833333333333" style="3" customWidth="true"/>
    <col min="3" max="3" width="25.2083333333333" style="3" customWidth="true"/>
    <col min="4" max="4" width="55.8333333333333" style="3" customWidth="true"/>
    <col min="5" max="5" width="25.4166666666667" style="3" customWidth="true"/>
    <col min="6" max="6" width="12.2916666666667" style="3" customWidth="true"/>
    <col min="7" max="7" width="15.1416666666667" style="3" customWidth="true"/>
    <col min="8" max="8" width="13.4666666666667" style="3" customWidth="true"/>
    <col min="9" max="9" width="16.4583333333333" style="3" customWidth="true"/>
    <col min="10" max="10" width="12.9166666666667" style="3" customWidth="true"/>
    <col min="11" max="11" width="12.6333333333333" style="3" customWidth="true"/>
    <col min="12" max="12" width="17.9166666666667" style="3" customWidth="true"/>
    <col min="13" max="13" width="13.3333333333333" style="3" customWidth="true"/>
    <col min="14" max="14" width="15.975" style="3" customWidth="true"/>
    <col min="15" max="15" width="32.0833333333333" style="3" customWidth="true"/>
    <col min="16" max="16286" width="9" style="3"/>
    <col min="16287" max="16318" width="9" style="42"/>
    <col min="16319" max="16384" width="9" style="3"/>
  </cols>
  <sheetData>
    <row r="1" ht="21" spans="1: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6"/>
      <c r="O1" s="6"/>
    </row>
    <row r="2" s="38" customFormat="true" ht="32.25" spans="1:15">
      <c r="A2" s="43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8"/>
      <c r="O2" s="44"/>
    </row>
    <row r="3" s="39" customFormat="true" ht="25.5" spans="1:15">
      <c r="A3" s="45"/>
      <c r="B3" s="46"/>
      <c r="C3" s="46"/>
      <c r="D3" s="46"/>
      <c r="E3" s="51"/>
      <c r="F3" s="51"/>
      <c r="G3" s="51"/>
      <c r="H3" s="51"/>
      <c r="I3" s="51"/>
      <c r="J3" s="51"/>
      <c r="K3" s="51"/>
      <c r="L3" s="51"/>
      <c r="M3" s="51"/>
      <c r="N3" s="59"/>
      <c r="O3" s="51"/>
    </row>
    <row r="4" s="4" customFormat="true" ht="25.5" spans="1:15">
      <c r="A4" s="47" t="s">
        <v>1</v>
      </c>
      <c r="B4" s="47" t="s">
        <v>2</v>
      </c>
      <c r="C4" s="47" t="s">
        <v>3</v>
      </c>
      <c r="D4" s="47" t="s">
        <v>4</v>
      </c>
      <c r="E4" s="47" t="s">
        <v>5</v>
      </c>
      <c r="F4" s="47" t="s">
        <v>6</v>
      </c>
      <c r="G4" s="52" t="s">
        <v>7</v>
      </c>
      <c r="H4" s="53" t="s">
        <v>8</v>
      </c>
      <c r="I4" s="48"/>
      <c r="J4" s="48"/>
      <c r="K4" s="48"/>
      <c r="L4" s="48"/>
      <c r="M4" s="48"/>
      <c r="N4" s="48"/>
      <c r="O4" s="47" t="s">
        <v>9</v>
      </c>
    </row>
    <row r="5" s="4" customFormat="true" ht="76.5" spans="1:15">
      <c r="A5" s="48"/>
      <c r="B5" s="48"/>
      <c r="C5" s="48"/>
      <c r="D5" s="48"/>
      <c r="E5" s="48"/>
      <c r="F5" s="48"/>
      <c r="G5" s="54"/>
      <c r="H5" s="53" t="s">
        <v>10</v>
      </c>
      <c r="I5" s="47" t="s">
        <v>11</v>
      </c>
      <c r="J5" s="52" t="s">
        <v>12</v>
      </c>
      <c r="K5" s="52" t="s">
        <v>13</v>
      </c>
      <c r="L5" s="57" t="s">
        <v>14</v>
      </c>
      <c r="M5" s="47" t="s">
        <v>15</v>
      </c>
      <c r="N5" s="52" t="s">
        <v>16</v>
      </c>
      <c r="O5" s="48"/>
    </row>
    <row r="6" s="4" customFormat="true" ht="51" spans="1:15">
      <c r="A6" s="49">
        <f>ROW(A6)-5</f>
        <v>1</v>
      </c>
      <c r="B6" s="48" t="s">
        <v>17</v>
      </c>
      <c r="C6" s="50" t="s">
        <v>18</v>
      </c>
      <c r="D6" s="50" t="s">
        <v>19</v>
      </c>
      <c r="E6" s="50" t="s">
        <v>20</v>
      </c>
      <c r="F6" s="50" t="s">
        <v>21</v>
      </c>
      <c r="G6" s="55">
        <v>36000</v>
      </c>
      <c r="H6" s="56">
        <f>SUM(H7:H42)</f>
        <v>236.5</v>
      </c>
      <c r="I6" s="55">
        <f>SUM(I7:I42)</f>
        <v>2164</v>
      </c>
      <c r="J6" s="55">
        <v>36000</v>
      </c>
      <c r="K6" s="55"/>
      <c r="L6" s="55" t="s">
        <v>22</v>
      </c>
      <c r="M6" s="55" t="s">
        <v>23</v>
      </c>
      <c r="N6" s="55">
        <v>36000</v>
      </c>
      <c r="O6" s="60"/>
    </row>
    <row r="7" s="40" customFormat="true" ht="51" spans="1:15">
      <c r="A7" s="49">
        <f>ROW(A7)-5</f>
        <v>2</v>
      </c>
      <c r="B7" s="48" t="s">
        <v>24</v>
      </c>
      <c r="C7" s="48" t="s">
        <v>25</v>
      </c>
      <c r="D7" s="50" t="s">
        <v>19</v>
      </c>
      <c r="E7" s="50" t="s">
        <v>20</v>
      </c>
      <c r="F7" s="48" t="s">
        <v>26</v>
      </c>
      <c r="G7" s="55">
        <v>14000</v>
      </c>
      <c r="H7" s="48">
        <v>7</v>
      </c>
      <c r="I7" s="55">
        <v>64</v>
      </c>
      <c r="J7" s="55"/>
      <c r="K7" s="55">
        <v>82350</v>
      </c>
      <c r="L7" s="55" t="s">
        <v>27</v>
      </c>
      <c r="M7" s="55" t="s">
        <v>28</v>
      </c>
      <c r="N7" s="55">
        <f t="shared" ref="N7:N19" si="0">H7*2000</f>
        <v>14000</v>
      </c>
      <c r="O7" s="61"/>
    </row>
    <row r="8" s="40" customFormat="true" ht="51" spans="1:15">
      <c r="A8" s="49">
        <f>ROW(A8)-5</f>
        <v>3</v>
      </c>
      <c r="B8" s="48" t="s">
        <v>29</v>
      </c>
      <c r="C8" s="48" t="s">
        <v>30</v>
      </c>
      <c r="D8" s="50" t="s">
        <v>19</v>
      </c>
      <c r="E8" s="50" t="s">
        <v>20</v>
      </c>
      <c r="F8" s="48" t="s">
        <v>26</v>
      </c>
      <c r="G8" s="55">
        <v>7000</v>
      </c>
      <c r="H8" s="48">
        <v>3.5</v>
      </c>
      <c r="I8" s="55">
        <v>33</v>
      </c>
      <c r="J8" s="55"/>
      <c r="K8" s="55">
        <v>36000</v>
      </c>
      <c r="L8" s="55" t="s">
        <v>27</v>
      </c>
      <c r="M8" s="55" t="s">
        <v>28</v>
      </c>
      <c r="N8" s="55">
        <f t="shared" si="0"/>
        <v>7000</v>
      </c>
      <c r="O8" s="61"/>
    </row>
    <row r="9" s="41" customFormat="true" ht="51" spans="1:15">
      <c r="A9" s="49">
        <f t="shared" ref="A9:A72" si="1">ROW(A9)-5</f>
        <v>4</v>
      </c>
      <c r="B9" s="48" t="s">
        <v>31</v>
      </c>
      <c r="C9" s="48" t="s">
        <v>32</v>
      </c>
      <c r="D9" s="50" t="s">
        <v>19</v>
      </c>
      <c r="E9" s="50" t="s">
        <v>20</v>
      </c>
      <c r="F9" s="48" t="s">
        <v>26</v>
      </c>
      <c r="G9" s="55">
        <v>14000</v>
      </c>
      <c r="H9" s="48">
        <v>7</v>
      </c>
      <c r="I9" s="55">
        <v>66</v>
      </c>
      <c r="J9" s="55"/>
      <c r="K9" s="55">
        <v>89100</v>
      </c>
      <c r="L9" s="55" t="s">
        <v>27</v>
      </c>
      <c r="M9" s="55" t="s">
        <v>28</v>
      </c>
      <c r="N9" s="55">
        <f t="shared" si="0"/>
        <v>14000</v>
      </c>
      <c r="O9" s="61"/>
    </row>
    <row r="10" s="4" customFormat="true" ht="51" spans="1:15">
      <c r="A10" s="49">
        <f t="shared" si="1"/>
        <v>5</v>
      </c>
      <c r="B10" s="48" t="s">
        <v>33</v>
      </c>
      <c r="C10" s="48" t="s">
        <v>34</v>
      </c>
      <c r="D10" s="50" t="s">
        <v>19</v>
      </c>
      <c r="E10" s="50" t="s">
        <v>20</v>
      </c>
      <c r="F10" s="48" t="s">
        <v>26</v>
      </c>
      <c r="G10" s="55">
        <v>4000</v>
      </c>
      <c r="H10" s="48">
        <v>2</v>
      </c>
      <c r="I10" s="55">
        <v>18</v>
      </c>
      <c r="J10" s="55"/>
      <c r="K10" s="55">
        <v>27000</v>
      </c>
      <c r="L10" s="55" t="s">
        <v>27</v>
      </c>
      <c r="M10" s="55" t="s">
        <v>28</v>
      </c>
      <c r="N10" s="55">
        <f t="shared" si="0"/>
        <v>4000</v>
      </c>
      <c r="O10" s="61"/>
    </row>
    <row r="11" s="40" customFormat="true" ht="51" spans="1:15">
      <c r="A11" s="49">
        <f t="shared" si="1"/>
        <v>6</v>
      </c>
      <c r="B11" s="48" t="s">
        <v>35</v>
      </c>
      <c r="C11" s="48" t="s">
        <v>36</v>
      </c>
      <c r="D11" s="50" t="s">
        <v>19</v>
      </c>
      <c r="E11" s="50" t="s">
        <v>20</v>
      </c>
      <c r="F11" s="48" t="s">
        <v>26</v>
      </c>
      <c r="G11" s="55">
        <v>4000</v>
      </c>
      <c r="H11" s="48">
        <v>2</v>
      </c>
      <c r="I11" s="55">
        <v>18</v>
      </c>
      <c r="J11" s="55"/>
      <c r="K11" s="55">
        <v>27000</v>
      </c>
      <c r="L11" s="55" t="s">
        <v>27</v>
      </c>
      <c r="M11" s="55" t="s">
        <v>28</v>
      </c>
      <c r="N11" s="55">
        <f t="shared" si="0"/>
        <v>4000</v>
      </c>
      <c r="O11" s="61"/>
    </row>
    <row r="12" s="4" customFormat="true" ht="51" spans="1:15">
      <c r="A12" s="49">
        <f t="shared" si="1"/>
        <v>7</v>
      </c>
      <c r="B12" s="48" t="s">
        <v>37</v>
      </c>
      <c r="C12" s="48" t="s">
        <v>38</v>
      </c>
      <c r="D12" s="50" t="s">
        <v>19</v>
      </c>
      <c r="E12" s="50" t="s">
        <v>20</v>
      </c>
      <c r="F12" s="48" t="s">
        <v>26</v>
      </c>
      <c r="G12" s="55">
        <v>8000</v>
      </c>
      <c r="H12" s="48">
        <v>4</v>
      </c>
      <c r="I12" s="55">
        <v>36</v>
      </c>
      <c r="J12" s="55"/>
      <c r="K12" s="55">
        <v>48600</v>
      </c>
      <c r="L12" s="55" t="s">
        <v>27</v>
      </c>
      <c r="M12" s="55" t="s">
        <v>28</v>
      </c>
      <c r="N12" s="55">
        <f t="shared" si="0"/>
        <v>8000</v>
      </c>
      <c r="O12" s="61"/>
    </row>
    <row r="13" s="40" customFormat="true" ht="51" spans="1:15">
      <c r="A13" s="49">
        <f t="shared" si="1"/>
        <v>8</v>
      </c>
      <c r="B13" s="48" t="s">
        <v>39</v>
      </c>
      <c r="C13" s="48" t="s">
        <v>40</v>
      </c>
      <c r="D13" s="50" t="s">
        <v>19</v>
      </c>
      <c r="E13" s="50" t="s">
        <v>20</v>
      </c>
      <c r="F13" s="48" t="s">
        <v>26</v>
      </c>
      <c r="G13" s="55">
        <v>5000</v>
      </c>
      <c r="H13" s="48">
        <v>2.5</v>
      </c>
      <c r="I13" s="55">
        <v>24</v>
      </c>
      <c r="J13" s="55"/>
      <c r="K13" s="55">
        <v>36000</v>
      </c>
      <c r="L13" s="55" t="s">
        <v>27</v>
      </c>
      <c r="M13" s="55" t="s">
        <v>28</v>
      </c>
      <c r="N13" s="55">
        <f t="shared" si="0"/>
        <v>5000</v>
      </c>
      <c r="O13" s="61"/>
    </row>
    <row r="14" s="4" customFormat="true" ht="51" spans="1:15">
      <c r="A14" s="49">
        <f t="shared" si="1"/>
        <v>9</v>
      </c>
      <c r="B14" s="48" t="s">
        <v>41</v>
      </c>
      <c r="C14" s="48" t="s">
        <v>42</v>
      </c>
      <c r="D14" s="50" t="s">
        <v>19</v>
      </c>
      <c r="E14" s="50" t="s">
        <v>20</v>
      </c>
      <c r="F14" s="48" t="s">
        <v>26</v>
      </c>
      <c r="G14" s="55">
        <v>14000</v>
      </c>
      <c r="H14" s="48">
        <v>7</v>
      </c>
      <c r="I14" s="55">
        <v>64</v>
      </c>
      <c r="J14" s="55"/>
      <c r="K14" s="55">
        <v>86400</v>
      </c>
      <c r="L14" s="55" t="s">
        <v>27</v>
      </c>
      <c r="M14" s="55" t="s">
        <v>28</v>
      </c>
      <c r="N14" s="55">
        <f t="shared" si="0"/>
        <v>14000</v>
      </c>
      <c r="O14" s="61"/>
    </row>
    <row r="15" s="4" customFormat="true" ht="51" spans="1:15">
      <c r="A15" s="49">
        <f t="shared" si="1"/>
        <v>10</v>
      </c>
      <c r="B15" s="48" t="s">
        <v>43</v>
      </c>
      <c r="C15" s="48" t="s">
        <v>44</v>
      </c>
      <c r="D15" s="50" t="s">
        <v>19</v>
      </c>
      <c r="E15" s="50" t="s">
        <v>20</v>
      </c>
      <c r="F15" s="48" t="s">
        <v>26</v>
      </c>
      <c r="G15" s="55">
        <v>14000</v>
      </c>
      <c r="H15" s="48">
        <v>7</v>
      </c>
      <c r="I15" s="55">
        <v>66</v>
      </c>
      <c r="J15" s="55"/>
      <c r="K15" s="55">
        <v>99000</v>
      </c>
      <c r="L15" s="55" t="s">
        <v>27</v>
      </c>
      <c r="M15" s="55" t="s">
        <v>28</v>
      </c>
      <c r="N15" s="55">
        <f t="shared" si="0"/>
        <v>14000</v>
      </c>
      <c r="O15" s="61"/>
    </row>
    <row r="16" s="4" customFormat="true" ht="51" spans="1:15">
      <c r="A16" s="49">
        <f t="shared" si="1"/>
        <v>11</v>
      </c>
      <c r="B16" s="48" t="s">
        <v>45</v>
      </c>
      <c r="C16" s="48" t="s">
        <v>46</v>
      </c>
      <c r="D16" s="50" t="s">
        <v>19</v>
      </c>
      <c r="E16" s="50" t="s">
        <v>20</v>
      </c>
      <c r="F16" s="48" t="s">
        <v>26</v>
      </c>
      <c r="G16" s="55">
        <v>4000</v>
      </c>
      <c r="H16" s="48">
        <v>2</v>
      </c>
      <c r="I16" s="55">
        <v>18</v>
      </c>
      <c r="J16" s="55"/>
      <c r="K16" s="55">
        <v>24300</v>
      </c>
      <c r="L16" s="55" t="s">
        <v>27</v>
      </c>
      <c r="M16" s="55" t="s">
        <v>28</v>
      </c>
      <c r="N16" s="55">
        <f t="shared" si="0"/>
        <v>4000</v>
      </c>
      <c r="O16" s="61"/>
    </row>
    <row r="17" s="4" customFormat="true" ht="51" spans="1:15">
      <c r="A17" s="49">
        <f t="shared" si="1"/>
        <v>12</v>
      </c>
      <c r="B17" s="48" t="s">
        <v>47</v>
      </c>
      <c r="C17" s="48" t="s">
        <v>48</v>
      </c>
      <c r="D17" s="50" t="s">
        <v>19</v>
      </c>
      <c r="E17" s="50" t="s">
        <v>20</v>
      </c>
      <c r="F17" s="48" t="s">
        <v>26</v>
      </c>
      <c r="G17" s="55">
        <v>14000</v>
      </c>
      <c r="H17" s="48">
        <v>7</v>
      </c>
      <c r="I17" s="55">
        <v>64</v>
      </c>
      <c r="J17" s="55"/>
      <c r="K17" s="55">
        <v>76800</v>
      </c>
      <c r="L17" s="55" t="s">
        <v>27</v>
      </c>
      <c r="M17" s="55" t="s">
        <v>28</v>
      </c>
      <c r="N17" s="55">
        <f t="shared" si="0"/>
        <v>14000</v>
      </c>
      <c r="O17" s="61"/>
    </row>
    <row r="18" s="4" customFormat="true" ht="51" spans="1:15">
      <c r="A18" s="49">
        <f t="shared" si="1"/>
        <v>13</v>
      </c>
      <c r="B18" s="48" t="s">
        <v>49</v>
      </c>
      <c r="C18" s="48" t="s">
        <v>50</v>
      </c>
      <c r="D18" s="50" t="s">
        <v>19</v>
      </c>
      <c r="E18" s="50" t="s">
        <v>20</v>
      </c>
      <c r="F18" s="48" t="s">
        <v>26</v>
      </c>
      <c r="G18" s="55">
        <v>3000</v>
      </c>
      <c r="H18" s="48">
        <v>1.5</v>
      </c>
      <c r="I18" s="55">
        <v>15</v>
      </c>
      <c r="J18" s="55"/>
      <c r="K18" s="55">
        <v>25000</v>
      </c>
      <c r="L18" s="55" t="s">
        <v>27</v>
      </c>
      <c r="M18" s="55" t="s">
        <v>28</v>
      </c>
      <c r="N18" s="55">
        <f t="shared" si="0"/>
        <v>3000</v>
      </c>
      <c r="O18" s="61"/>
    </row>
    <row r="19" s="4" customFormat="true" ht="51" spans="1:15">
      <c r="A19" s="49">
        <f t="shared" si="1"/>
        <v>14</v>
      </c>
      <c r="B19" s="48" t="s">
        <v>51</v>
      </c>
      <c r="C19" s="48" t="s">
        <v>52</v>
      </c>
      <c r="D19" s="50" t="s">
        <v>19</v>
      </c>
      <c r="E19" s="50" t="s">
        <v>20</v>
      </c>
      <c r="F19" s="48" t="s">
        <v>26</v>
      </c>
      <c r="G19" s="55">
        <v>20000</v>
      </c>
      <c r="H19" s="48">
        <v>10</v>
      </c>
      <c r="I19" s="55">
        <v>90</v>
      </c>
      <c r="J19" s="55"/>
      <c r="K19" s="55">
        <v>121500</v>
      </c>
      <c r="L19" s="55" t="s">
        <v>27</v>
      </c>
      <c r="M19" s="55" t="s">
        <v>28</v>
      </c>
      <c r="N19" s="55">
        <f t="shared" si="0"/>
        <v>20000</v>
      </c>
      <c r="O19" s="61"/>
    </row>
    <row r="20" s="4" customFormat="true" ht="51" spans="1:15">
      <c r="A20" s="49">
        <f t="shared" si="1"/>
        <v>15</v>
      </c>
      <c r="B20" s="48" t="s">
        <v>53</v>
      </c>
      <c r="C20" s="48" t="s">
        <v>54</v>
      </c>
      <c r="D20" s="50" t="s">
        <v>19</v>
      </c>
      <c r="E20" s="50" t="s">
        <v>20</v>
      </c>
      <c r="F20" s="48" t="s">
        <v>26</v>
      </c>
      <c r="G20" s="55">
        <v>50000</v>
      </c>
      <c r="H20" s="48">
        <v>35</v>
      </c>
      <c r="I20" s="55">
        <v>317</v>
      </c>
      <c r="J20" s="55"/>
      <c r="K20" s="55">
        <v>427950</v>
      </c>
      <c r="L20" s="55" t="s">
        <v>27</v>
      </c>
      <c r="M20" s="55" t="s">
        <v>28</v>
      </c>
      <c r="N20" s="55">
        <v>50000</v>
      </c>
      <c r="O20" s="61"/>
    </row>
    <row r="21" s="4" customFormat="true" ht="51" spans="1:15">
      <c r="A21" s="49">
        <f t="shared" si="1"/>
        <v>16</v>
      </c>
      <c r="B21" s="48" t="s">
        <v>55</v>
      </c>
      <c r="C21" s="48" t="s">
        <v>56</v>
      </c>
      <c r="D21" s="50" t="s">
        <v>19</v>
      </c>
      <c r="E21" s="50" t="s">
        <v>20</v>
      </c>
      <c r="F21" s="48" t="s">
        <v>26</v>
      </c>
      <c r="G21" s="55">
        <v>21000</v>
      </c>
      <c r="H21" s="48">
        <v>10.5</v>
      </c>
      <c r="I21" s="55">
        <v>96</v>
      </c>
      <c r="J21" s="55"/>
      <c r="K21" s="55">
        <v>129600</v>
      </c>
      <c r="L21" s="55" t="s">
        <v>27</v>
      </c>
      <c r="M21" s="55" t="s">
        <v>28</v>
      </c>
      <c r="N21" s="55">
        <f t="shared" ref="N21:N42" si="2">H21*2000</f>
        <v>21000</v>
      </c>
      <c r="O21" s="61"/>
    </row>
    <row r="22" s="4" customFormat="true" ht="76.5" spans="1:15">
      <c r="A22" s="49">
        <f t="shared" si="1"/>
        <v>17</v>
      </c>
      <c r="B22" s="48" t="s">
        <v>57</v>
      </c>
      <c r="C22" s="48" t="s">
        <v>58</v>
      </c>
      <c r="D22" s="50" t="s">
        <v>19</v>
      </c>
      <c r="E22" s="50" t="s">
        <v>20</v>
      </c>
      <c r="F22" s="48" t="s">
        <v>26</v>
      </c>
      <c r="G22" s="55">
        <v>8000</v>
      </c>
      <c r="H22" s="48">
        <v>4</v>
      </c>
      <c r="I22" s="55">
        <v>36</v>
      </c>
      <c r="J22" s="55"/>
      <c r="K22" s="55">
        <v>48600</v>
      </c>
      <c r="L22" s="55" t="s">
        <v>27</v>
      </c>
      <c r="M22" s="55" t="s">
        <v>28</v>
      </c>
      <c r="N22" s="55">
        <f t="shared" si="2"/>
        <v>8000</v>
      </c>
      <c r="O22" s="61"/>
    </row>
    <row r="23" s="4" customFormat="true" ht="51" spans="1:15">
      <c r="A23" s="49">
        <f t="shared" si="1"/>
        <v>18</v>
      </c>
      <c r="B23" s="48" t="s">
        <v>59</v>
      </c>
      <c r="C23" s="48" t="s">
        <v>60</v>
      </c>
      <c r="D23" s="50" t="s">
        <v>19</v>
      </c>
      <c r="E23" s="50" t="s">
        <v>20</v>
      </c>
      <c r="F23" s="48" t="s">
        <v>26</v>
      </c>
      <c r="G23" s="55">
        <v>12000</v>
      </c>
      <c r="H23" s="48">
        <v>6</v>
      </c>
      <c r="I23" s="55">
        <v>56</v>
      </c>
      <c r="J23" s="55"/>
      <c r="K23" s="55">
        <v>75600</v>
      </c>
      <c r="L23" s="55" t="s">
        <v>27</v>
      </c>
      <c r="M23" s="55" t="s">
        <v>28</v>
      </c>
      <c r="N23" s="55">
        <f t="shared" si="2"/>
        <v>12000</v>
      </c>
      <c r="O23" s="61"/>
    </row>
    <row r="24" s="4" customFormat="true" ht="51" spans="1:15">
      <c r="A24" s="49">
        <f t="shared" si="1"/>
        <v>19</v>
      </c>
      <c r="B24" s="48" t="s">
        <v>61</v>
      </c>
      <c r="C24" s="48" t="s">
        <v>62</v>
      </c>
      <c r="D24" s="50" t="s">
        <v>19</v>
      </c>
      <c r="E24" s="50" t="s">
        <v>20</v>
      </c>
      <c r="F24" s="48" t="s">
        <v>26</v>
      </c>
      <c r="G24" s="55">
        <v>3000</v>
      </c>
      <c r="H24" s="48">
        <v>1.5</v>
      </c>
      <c r="I24" s="55">
        <v>15</v>
      </c>
      <c r="J24" s="55"/>
      <c r="K24" s="55">
        <v>20000</v>
      </c>
      <c r="L24" s="55" t="s">
        <v>27</v>
      </c>
      <c r="M24" s="55" t="s">
        <v>28</v>
      </c>
      <c r="N24" s="55">
        <f t="shared" si="2"/>
        <v>3000</v>
      </c>
      <c r="O24" s="61"/>
    </row>
    <row r="25" s="4" customFormat="true" ht="51" spans="1:15">
      <c r="A25" s="49">
        <f t="shared" si="1"/>
        <v>20</v>
      </c>
      <c r="B25" s="48" t="s">
        <v>63</v>
      </c>
      <c r="C25" s="48" t="s">
        <v>64</v>
      </c>
      <c r="D25" s="50" t="s">
        <v>19</v>
      </c>
      <c r="E25" s="50" t="s">
        <v>20</v>
      </c>
      <c r="F25" s="48" t="s">
        <v>26</v>
      </c>
      <c r="G25" s="55">
        <v>24000</v>
      </c>
      <c r="H25" s="48">
        <v>12</v>
      </c>
      <c r="I25" s="55">
        <v>112</v>
      </c>
      <c r="J25" s="55"/>
      <c r="K25" s="55">
        <v>120960</v>
      </c>
      <c r="L25" s="55" t="s">
        <v>27</v>
      </c>
      <c r="M25" s="55" t="s">
        <v>28</v>
      </c>
      <c r="N25" s="55">
        <f t="shared" si="2"/>
        <v>24000</v>
      </c>
      <c r="O25" s="61"/>
    </row>
    <row r="26" s="4" customFormat="true" ht="51" spans="1:15">
      <c r="A26" s="49">
        <f t="shared" si="1"/>
        <v>21</v>
      </c>
      <c r="B26" s="48" t="s">
        <v>65</v>
      </c>
      <c r="C26" s="48" t="s">
        <v>66</v>
      </c>
      <c r="D26" s="50" t="s">
        <v>19</v>
      </c>
      <c r="E26" s="50" t="s">
        <v>20</v>
      </c>
      <c r="F26" s="48" t="s">
        <v>26</v>
      </c>
      <c r="G26" s="55">
        <v>4000</v>
      </c>
      <c r="H26" s="48">
        <v>2</v>
      </c>
      <c r="I26" s="55">
        <v>18</v>
      </c>
      <c r="J26" s="55"/>
      <c r="K26" s="55">
        <v>27000</v>
      </c>
      <c r="L26" s="55" t="s">
        <v>27</v>
      </c>
      <c r="M26" s="55" t="s">
        <v>28</v>
      </c>
      <c r="N26" s="55">
        <f t="shared" si="2"/>
        <v>4000</v>
      </c>
      <c r="O26" s="61"/>
    </row>
    <row r="27" s="4" customFormat="true" ht="51" spans="1:15">
      <c r="A27" s="49">
        <f t="shared" si="1"/>
        <v>22</v>
      </c>
      <c r="B27" s="48" t="s">
        <v>67</v>
      </c>
      <c r="C27" s="48" t="s">
        <v>68</v>
      </c>
      <c r="D27" s="50" t="s">
        <v>19</v>
      </c>
      <c r="E27" s="50" t="s">
        <v>20</v>
      </c>
      <c r="F27" s="48" t="s">
        <v>26</v>
      </c>
      <c r="G27" s="55">
        <v>16000</v>
      </c>
      <c r="H27" s="48">
        <v>8</v>
      </c>
      <c r="I27" s="55">
        <v>72</v>
      </c>
      <c r="J27" s="55"/>
      <c r="K27" s="55">
        <v>97200</v>
      </c>
      <c r="L27" s="55" t="s">
        <v>27</v>
      </c>
      <c r="M27" s="55" t="s">
        <v>28</v>
      </c>
      <c r="N27" s="55">
        <f t="shared" si="2"/>
        <v>16000</v>
      </c>
      <c r="O27" s="61"/>
    </row>
    <row r="28" s="4" customFormat="true" ht="51" spans="1:15">
      <c r="A28" s="49">
        <f t="shared" si="1"/>
        <v>23</v>
      </c>
      <c r="B28" s="48" t="s">
        <v>69</v>
      </c>
      <c r="C28" s="48" t="s">
        <v>70</v>
      </c>
      <c r="D28" s="50" t="s">
        <v>19</v>
      </c>
      <c r="E28" s="50" t="s">
        <v>20</v>
      </c>
      <c r="F28" s="48" t="s">
        <v>26</v>
      </c>
      <c r="G28" s="55">
        <v>10000</v>
      </c>
      <c r="H28" s="48">
        <v>5</v>
      </c>
      <c r="I28" s="55">
        <v>45</v>
      </c>
      <c r="J28" s="55"/>
      <c r="K28" s="55">
        <v>60750</v>
      </c>
      <c r="L28" s="55" t="s">
        <v>27</v>
      </c>
      <c r="M28" s="55" t="s">
        <v>28</v>
      </c>
      <c r="N28" s="55">
        <f t="shared" si="2"/>
        <v>10000</v>
      </c>
      <c r="O28" s="61"/>
    </row>
    <row r="29" s="4" customFormat="true" ht="51" spans="1:15">
      <c r="A29" s="49">
        <f t="shared" si="1"/>
        <v>24</v>
      </c>
      <c r="B29" s="48" t="s">
        <v>71</v>
      </c>
      <c r="C29" s="48" t="s">
        <v>72</v>
      </c>
      <c r="D29" s="50" t="s">
        <v>19</v>
      </c>
      <c r="E29" s="50" t="s">
        <v>20</v>
      </c>
      <c r="F29" s="48" t="s">
        <v>26</v>
      </c>
      <c r="G29" s="55">
        <v>4000</v>
      </c>
      <c r="H29" s="48">
        <v>2</v>
      </c>
      <c r="I29" s="55">
        <v>18</v>
      </c>
      <c r="J29" s="55"/>
      <c r="K29" s="55">
        <v>27000</v>
      </c>
      <c r="L29" s="55" t="s">
        <v>27</v>
      </c>
      <c r="M29" s="55" t="s">
        <v>28</v>
      </c>
      <c r="N29" s="55">
        <f t="shared" si="2"/>
        <v>4000</v>
      </c>
      <c r="O29" s="61"/>
    </row>
    <row r="30" s="4" customFormat="true" ht="51" spans="1:15">
      <c r="A30" s="49">
        <f t="shared" si="1"/>
        <v>25</v>
      </c>
      <c r="B30" s="48" t="s">
        <v>73</v>
      </c>
      <c r="C30" s="48" t="s">
        <v>74</v>
      </c>
      <c r="D30" s="50" t="s">
        <v>19</v>
      </c>
      <c r="E30" s="50" t="s">
        <v>20</v>
      </c>
      <c r="F30" s="48" t="s">
        <v>26</v>
      </c>
      <c r="G30" s="55">
        <v>17000</v>
      </c>
      <c r="H30" s="48">
        <v>8.5</v>
      </c>
      <c r="I30" s="55">
        <v>78</v>
      </c>
      <c r="J30" s="55"/>
      <c r="K30" s="55">
        <v>105300</v>
      </c>
      <c r="L30" s="55" t="s">
        <v>27</v>
      </c>
      <c r="M30" s="55" t="s">
        <v>28</v>
      </c>
      <c r="N30" s="55">
        <f t="shared" si="2"/>
        <v>17000</v>
      </c>
      <c r="O30" s="61"/>
    </row>
    <row r="31" s="4" customFormat="true" ht="51" spans="1:15">
      <c r="A31" s="49">
        <f t="shared" si="1"/>
        <v>26</v>
      </c>
      <c r="B31" s="48" t="s">
        <v>75</v>
      </c>
      <c r="C31" s="48" t="s">
        <v>76</v>
      </c>
      <c r="D31" s="50" t="s">
        <v>19</v>
      </c>
      <c r="E31" s="50" t="s">
        <v>20</v>
      </c>
      <c r="F31" s="48" t="s">
        <v>26</v>
      </c>
      <c r="G31" s="55">
        <v>16000</v>
      </c>
      <c r="H31" s="48">
        <v>8</v>
      </c>
      <c r="I31" s="55">
        <v>72</v>
      </c>
      <c r="J31" s="55"/>
      <c r="K31" s="55">
        <v>97200</v>
      </c>
      <c r="L31" s="55" t="s">
        <v>27</v>
      </c>
      <c r="M31" s="55" t="s">
        <v>28</v>
      </c>
      <c r="N31" s="55">
        <f t="shared" si="2"/>
        <v>16000</v>
      </c>
      <c r="O31" s="61"/>
    </row>
    <row r="32" s="4" customFormat="true" ht="51" spans="1:15">
      <c r="A32" s="49">
        <f t="shared" si="1"/>
        <v>27</v>
      </c>
      <c r="B32" s="48" t="s">
        <v>77</v>
      </c>
      <c r="C32" s="48" t="s">
        <v>78</v>
      </c>
      <c r="D32" s="50" t="s">
        <v>19</v>
      </c>
      <c r="E32" s="50" t="s">
        <v>20</v>
      </c>
      <c r="F32" s="48" t="s">
        <v>26</v>
      </c>
      <c r="G32" s="55">
        <v>21000</v>
      </c>
      <c r="H32" s="48">
        <v>10.5</v>
      </c>
      <c r="I32" s="55">
        <v>96</v>
      </c>
      <c r="J32" s="55"/>
      <c r="K32" s="55">
        <v>129600</v>
      </c>
      <c r="L32" s="55" t="s">
        <v>27</v>
      </c>
      <c r="M32" s="55" t="s">
        <v>28</v>
      </c>
      <c r="N32" s="55">
        <f t="shared" si="2"/>
        <v>21000</v>
      </c>
      <c r="O32" s="61"/>
    </row>
    <row r="33" s="4" customFormat="true" ht="51" spans="1:15">
      <c r="A33" s="49">
        <f t="shared" si="1"/>
        <v>28</v>
      </c>
      <c r="B33" s="48" t="s">
        <v>79</v>
      </c>
      <c r="C33" s="48" t="s">
        <v>80</v>
      </c>
      <c r="D33" s="50" t="s">
        <v>19</v>
      </c>
      <c r="E33" s="50" t="s">
        <v>20</v>
      </c>
      <c r="F33" s="48" t="s">
        <v>26</v>
      </c>
      <c r="G33" s="55">
        <v>6000</v>
      </c>
      <c r="H33" s="48">
        <v>3</v>
      </c>
      <c r="I33" s="55">
        <v>27</v>
      </c>
      <c r="J33" s="55"/>
      <c r="K33" s="55">
        <v>32400</v>
      </c>
      <c r="L33" s="55" t="s">
        <v>27</v>
      </c>
      <c r="M33" s="55" t="s">
        <v>28</v>
      </c>
      <c r="N33" s="55">
        <f t="shared" si="2"/>
        <v>6000</v>
      </c>
      <c r="O33" s="61"/>
    </row>
    <row r="34" s="4" customFormat="true" ht="51" spans="1:15">
      <c r="A34" s="49">
        <f t="shared" si="1"/>
        <v>29</v>
      </c>
      <c r="B34" s="48" t="s">
        <v>81</v>
      </c>
      <c r="C34" s="48" t="s">
        <v>82</v>
      </c>
      <c r="D34" s="50" t="s">
        <v>19</v>
      </c>
      <c r="E34" s="50" t="s">
        <v>20</v>
      </c>
      <c r="F34" s="48" t="s">
        <v>26</v>
      </c>
      <c r="G34" s="55">
        <v>12000</v>
      </c>
      <c r="H34" s="48">
        <v>6</v>
      </c>
      <c r="I34" s="55">
        <v>54</v>
      </c>
      <c r="J34" s="55"/>
      <c r="K34" s="55">
        <v>72900</v>
      </c>
      <c r="L34" s="55" t="s">
        <v>27</v>
      </c>
      <c r="M34" s="55" t="s">
        <v>28</v>
      </c>
      <c r="N34" s="55">
        <f t="shared" si="2"/>
        <v>12000</v>
      </c>
      <c r="O34" s="61"/>
    </row>
    <row r="35" s="4" customFormat="true" ht="51" spans="1:15">
      <c r="A35" s="49">
        <f t="shared" si="1"/>
        <v>30</v>
      </c>
      <c r="B35" s="48" t="s">
        <v>83</v>
      </c>
      <c r="C35" s="48" t="s">
        <v>84</v>
      </c>
      <c r="D35" s="50" t="s">
        <v>19</v>
      </c>
      <c r="E35" s="50" t="s">
        <v>20</v>
      </c>
      <c r="F35" s="48" t="s">
        <v>26</v>
      </c>
      <c r="G35" s="55">
        <v>2000</v>
      </c>
      <c r="H35" s="48">
        <v>1</v>
      </c>
      <c r="I35" s="55">
        <v>9</v>
      </c>
      <c r="J35" s="55"/>
      <c r="K35" s="55">
        <v>13500</v>
      </c>
      <c r="L35" s="55" t="s">
        <v>27</v>
      </c>
      <c r="M35" s="55" t="s">
        <v>28</v>
      </c>
      <c r="N35" s="55">
        <f t="shared" si="2"/>
        <v>2000</v>
      </c>
      <c r="O35" s="61"/>
    </row>
    <row r="36" s="40" customFormat="true" ht="76.5" spans="1:16284">
      <c r="A36" s="49">
        <f t="shared" si="1"/>
        <v>31</v>
      </c>
      <c r="B36" s="48" t="s">
        <v>85</v>
      </c>
      <c r="C36" s="48" t="s">
        <v>86</v>
      </c>
      <c r="D36" s="50" t="s">
        <v>19</v>
      </c>
      <c r="E36" s="50" t="s">
        <v>20</v>
      </c>
      <c r="F36" s="48" t="s">
        <v>26</v>
      </c>
      <c r="G36" s="55">
        <v>8000</v>
      </c>
      <c r="H36" s="48">
        <v>4</v>
      </c>
      <c r="I36" s="55">
        <v>40</v>
      </c>
      <c r="J36" s="55"/>
      <c r="K36" s="55">
        <v>42000</v>
      </c>
      <c r="L36" s="55" t="s">
        <v>27</v>
      </c>
      <c r="M36" s="55" t="s">
        <v>28</v>
      </c>
      <c r="N36" s="55">
        <f t="shared" si="2"/>
        <v>8000</v>
      </c>
      <c r="O36" s="61"/>
      <c r="XBE36" s="49"/>
      <c r="XBF36" s="62"/>
      <c r="XBG36" s="63"/>
      <c r="XBH36" s="64"/>
    </row>
    <row r="37" s="4" customFormat="true" ht="51" spans="1:15">
      <c r="A37" s="49">
        <f t="shared" si="1"/>
        <v>32</v>
      </c>
      <c r="B37" s="48" t="s">
        <v>87</v>
      </c>
      <c r="C37" s="48" t="s">
        <v>88</v>
      </c>
      <c r="D37" s="50" t="s">
        <v>19</v>
      </c>
      <c r="E37" s="50" t="s">
        <v>20</v>
      </c>
      <c r="F37" s="48" t="s">
        <v>26</v>
      </c>
      <c r="G37" s="55">
        <v>20000</v>
      </c>
      <c r="H37" s="48">
        <v>10</v>
      </c>
      <c r="I37" s="55">
        <v>90</v>
      </c>
      <c r="J37" s="55"/>
      <c r="K37" s="55">
        <v>121500</v>
      </c>
      <c r="L37" s="55" t="s">
        <v>27</v>
      </c>
      <c r="M37" s="55" t="s">
        <v>28</v>
      </c>
      <c r="N37" s="55">
        <f t="shared" si="2"/>
        <v>20000</v>
      </c>
      <c r="O37" s="61"/>
    </row>
    <row r="38" s="4" customFormat="true" ht="51" spans="1:15">
      <c r="A38" s="49">
        <f t="shared" si="1"/>
        <v>33</v>
      </c>
      <c r="B38" s="48" t="s">
        <v>89</v>
      </c>
      <c r="C38" s="48" t="s">
        <v>90</v>
      </c>
      <c r="D38" s="50" t="s">
        <v>19</v>
      </c>
      <c r="E38" s="50" t="s">
        <v>20</v>
      </c>
      <c r="F38" s="48" t="s">
        <v>26</v>
      </c>
      <c r="G38" s="55">
        <v>20000</v>
      </c>
      <c r="H38" s="48">
        <v>10</v>
      </c>
      <c r="I38" s="55">
        <v>90</v>
      </c>
      <c r="J38" s="55"/>
      <c r="K38" s="55">
        <v>121500</v>
      </c>
      <c r="L38" s="55" t="s">
        <v>27</v>
      </c>
      <c r="M38" s="55" t="s">
        <v>28</v>
      </c>
      <c r="N38" s="55">
        <f t="shared" si="2"/>
        <v>20000</v>
      </c>
      <c r="O38" s="61"/>
    </row>
    <row r="39" s="4" customFormat="true" ht="51" spans="1:15">
      <c r="A39" s="49">
        <f t="shared" si="1"/>
        <v>34</v>
      </c>
      <c r="B39" s="48" t="s">
        <v>91</v>
      </c>
      <c r="C39" s="48" t="s">
        <v>92</v>
      </c>
      <c r="D39" s="50" t="s">
        <v>19</v>
      </c>
      <c r="E39" s="50" t="s">
        <v>20</v>
      </c>
      <c r="F39" s="48" t="s">
        <v>26</v>
      </c>
      <c r="G39" s="55">
        <v>14000</v>
      </c>
      <c r="H39" s="48">
        <v>7</v>
      </c>
      <c r="I39" s="55">
        <v>66</v>
      </c>
      <c r="J39" s="55"/>
      <c r="K39" s="55">
        <v>99000</v>
      </c>
      <c r="L39" s="55" t="s">
        <v>27</v>
      </c>
      <c r="M39" s="55" t="s">
        <v>28</v>
      </c>
      <c r="N39" s="55">
        <f t="shared" si="2"/>
        <v>14000</v>
      </c>
      <c r="O39" s="61"/>
    </row>
    <row r="40" s="4" customFormat="true" ht="51" spans="1:15">
      <c r="A40" s="49">
        <f t="shared" si="1"/>
        <v>35</v>
      </c>
      <c r="B40" s="48" t="s">
        <v>93</v>
      </c>
      <c r="C40" s="48" t="s">
        <v>94</v>
      </c>
      <c r="D40" s="50" t="s">
        <v>19</v>
      </c>
      <c r="E40" s="50" t="s">
        <v>20</v>
      </c>
      <c r="F40" s="48" t="s">
        <v>26</v>
      </c>
      <c r="G40" s="55">
        <v>4000</v>
      </c>
      <c r="H40" s="48">
        <v>2</v>
      </c>
      <c r="I40" s="55">
        <v>18</v>
      </c>
      <c r="J40" s="55"/>
      <c r="K40" s="55">
        <v>27000</v>
      </c>
      <c r="L40" s="55" t="s">
        <v>27</v>
      </c>
      <c r="M40" s="55" t="s">
        <v>28</v>
      </c>
      <c r="N40" s="55">
        <f t="shared" si="2"/>
        <v>4000</v>
      </c>
      <c r="O40" s="61"/>
    </row>
    <row r="41" s="4" customFormat="true" ht="51" spans="1:15">
      <c r="A41" s="49">
        <f t="shared" si="1"/>
        <v>36</v>
      </c>
      <c r="B41" s="48" t="s">
        <v>95</v>
      </c>
      <c r="C41" s="48" t="s">
        <v>96</v>
      </c>
      <c r="D41" s="50" t="s">
        <v>19</v>
      </c>
      <c r="E41" s="50" t="s">
        <v>20</v>
      </c>
      <c r="F41" s="48" t="s">
        <v>26</v>
      </c>
      <c r="G41" s="55">
        <v>2000</v>
      </c>
      <c r="H41" s="48">
        <v>1</v>
      </c>
      <c r="I41" s="55">
        <v>9</v>
      </c>
      <c r="J41" s="55"/>
      <c r="K41" s="55">
        <v>15000</v>
      </c>
      <c r="L41" s="55" t="s">
        <v>27</v>
      </c>
      <c r="M41" s="55" t="s">
        <v>28</v>
      </c>
      <c r="N41" s="55">
        <f t="shared" si="2"/>
        <v>2000</v>
      </c>
      <c r="O41" s="61"/>
    </row>
    <row r="42" s="4" customFormat="true" ht="51" spans="1:15">
      <c r="A42" s="49">
        <f t="shared" si="1"/>
        <v>37</v>
      </c>
      <c r="B42" s="48" t="s">
        <v>97</v>
      </c>
      <c r="C42" s="48" t="s">
        <v>98</v>
      </c>
      <c r="D42" s="50" t="s">
        <v>19</v>
      </c>
      <c r="E42" s="50" t="s">
        <v>20</v>
      </c>
      <c r="F42" s="48" t="s">
        <v>26</v>
      </c>
      <c r="G42" s="55">
        <v>34000</v>
      </c>
      <c r="H42" s="48">
        <v>17</v>
      </c>
      <c r="I42" s="55">
        <v>154</v>
      </c>
      <c r="J42" s="55"/>
      <c r="K42" s="55">
        <v>199800</v>
      </c>
      <c r="L42" s="55" t="s">
        <v>27</v>
      </c>
      <c r="M42" s="55" t="s">
        <v>28</v>
      </c>
      <c r="N42" s="55">
        <f t="shared" si="2"/>
        <v>34000</v>
      </c>
      <c r="O42" s="61"/>
    </row>
    <row r="43" s="4" customFormat="true" ht="76.5" spans="1:15">
      <c r="A43" s="49">
        <f t="shared" si="1"/>
        <v>38</v>
      </c>
      <c r="B43" s="48" t="s">
        <v>99</v>
      </c>
      <c r="C43" s="48" t="s">
        <v>100</v>
      </c>
      <c r="D43" s="48" t="s">
        <v>101</v>
      </c>
      <c r="E43" s="48" t="s">
        <v>102</v>
      </c>
      <c r="F43" s="48" t="s">
        <v>21</v>
      </c>
      <c r="G43" s="55"/>
      <c r="H43" s="48"/>
      <c r="I43" s="55"/>
      <c r="J43" s="55">
        <v>67000</v>
      </c>
      <c r="K43" s="55"/>
      <c r="L43" s="55" t="s">
        <v>103</v>
      </c>
      <c r="M43" s="55" t="s">
        <v>104</v>
      </c>
      <c r="N43" s="55">
        <v>67000</v>
      </c>
      <c r="O43" s="60"/>
    </row>
    <row r="44" s="4" customFormat="true" ht="76.5" spans="1:15">
      <c r="A44" s="49">
        <f t="shared" si="1"/>
        <v>39</v>
      </c>
      <c r="B44" s="48" t="s">
        <v>105</v>
      </c>
      <c r="C44" s="48" t="s">
        <v>106</v>
      </c>
      <c r="D44" s="48" t="s">
        <v>101</v>
      </c>
      <c r="E44" s="48" t="s">
        <v>102</v>
      </c>
      <c r="F44" s="48" t="s">
        <v>107</v>
      </c>
      <c r="G44" s="55">
        <v>20000</v>
      </c>
      <c r="H44" s="48">
        <v>36</v>
      </c>
      <c r="I44" s="55">
        <v>324</v>
      </c>
      <c r="J44" s="55"/>
      <c r="K44" s="55">
        <v>75000</v>
      </c>
      <c r="L44" s="55" t="s">
        <v>108</v>
      </c>
      <c r="M44" s="55" t="s">
        <v>109</v>
      </c>
      <c r="N44" s="55">
        <v>20000</v>
      </c>
      <c r="O44" s="61"/>
    </row>
    <row r="45" s="4" customFormat="true" ht="76.5" spans="1:15">
      <c r="A45" s="49">
        <f t="shared" si="1"/>
        <v>40</v>
      </c>
      <c r="B45" s="48" t="s">
        <v>110</v>
      </c>
      <c r="C45" s="48" t="s">
        <v>111</v>
      </c>
      <c r="D45" s="48" t="s">
        <v>101</v>
      </c>
      <c r="E45" s="48" t="s">
        <v>102</v>
      </c>
      <c r="F45" s="48" t="s">
        <v>107</v>
      </c>
      <c r="G45" s="55">
        <v>9000</v>
      </c>
      <c r="H45" s="48">
        <v>6</v>
      </c>
      <c r="I45" s="55">
        <v>54</v>
      </c>
      <c r="J45" s="55"/>
      <c r="K45" s="55">
        <v>50490</v>
      </c>
      <c r="L45" s="55" t="s">
        <v>108</v>
      </c>
      <c r="M45" s="55" t="s">
        <v>109</v>
      </c>
      <c r="N45" s="55">
        <v>9000</v>
      </c>
      <c r="O45" s="61"/>
    </row>
    <row r="46" s="4" customFormat="true" ht="76.5" spans="1:15">
      <c r="A46" s="49">
        <f t="shared" si="1"/>
        <v>41</v>
      </c>
      <c r="B46" s="48" t="s">
        <v>112</v>
      </c>
      <c r="C46" s="48" t="s">
        <v>113</v>
      </c>
      <c r="D46" s="48" t="s">
        <v>101</v>
      </c>
      <c r="E46" s="48" t="s">
        <v>102</v>
      </c>
      <c r="F46" s="48" t="s">
        <v>107</v>
      </c>
      <c r="G46" s="55">
        <v>13500</v>
      </c>
      <c r="H46" s="48">
        <v>9</v>
      </c>
      <c r="I46" s="55">
        <v>84</v>
      </c>
      <c r="J46" s="55"/>
      <c r="K46" s="55">
        <v>33600</v>
      </c>
      <c r="L46" s="55" t="s">
        <v>108</v>
      </c>
      <c r="M46" s="55" t="s">
        <v>109</v>
      </c>
      <c r="N46" s="55">
        <v>13500</v>
      </c>
      <c r="O46" s="61"/>
    </row>
    <row r="47" s="4" customFormat="true" ht="76.5" spans="1:15">
      <c r="A47" s="49">
        <f t="shared" si="1"/>
        <v>42</v>
      </c>
      <c r="B47" s="48" t="s">
        <v>114</v>
      </c>
      <c r="C47" s="48" t="s">
        <v>115</v>
      </c>
      <c r="D47" s="48" t="s">
        <v>101</v>
      </c>
      <c r="E47" s="48" t="s">
        <v>102</v>
      </c>
      <c r="F47" s="48" t="s">
        <v>107</v>
      </c>
      <c r="G47" s="55">
        <v>6000</v>
      </c>
      <c r="H47" s="48">
        <v>4</v>
      </c>
      <c r="I47" s="55">
        <v>36</v>
      </c>
      <c r="J47" s="55"/>
      <c r="K47" s="55">
        <v>27540</v>
      </c>
      <c r="L47" s="55" t="s">
        <v>108</v>
      </c>
      <c r="M47" s="55" t="s">
        <v>109</v>
      </c>
      <c r="N47" s="55">
        <v>6000</v>
      </c>
      <c r="O47" s="61"/>
    </row>
    <row r="48" s="4" customFormat="true" ht="76.5" spans="1:15">
      <c r="A48" s="49">
        <f t="shared" si="1"/>
        <v>43</v>
      </c>
      <c r="B48" s="48" t="s">
        <v>116</v>
      </c>
      <c r="C48" s="48" t="s">
        <v>117</v>
      </c>
      <c r="D48" s="48" t="s">
        <v>101</v>
      </c>
      <c r="E48" s="48" t="s">
        <v>102</v>
      </c>
      <c r="F48" s="48" t="s">
        <v>107</v>
      </c>
      <c r="G48" s="55">
        <v>6000</v>
      </c>
      <c r="H48" s="48">
        <v>4</v>
      </c>
      <c r="I48" s="55">
        <v>36</v>
      </c>
      <c r="J48" s="55"/>
      <c r="K48" s="55">
        <v>24480</v>
      </c>
      <c r="L48" s="55" t="s">
        <v>108</v>
      </c>
      <c r="M48" s="55" t="s">
        <v>109</v>
      </c>
      <c r="N48" s="55">
        <v>6000</v>
      </c>
      <c r="O48" s="61"/>
    </row>
    <row r="49" s="4" customFormat="true" ht="76.5" spans="1:15">
      <c r="A49" s="49">
        <f t="shared" si="1"/>
        <v>44</v>
      </c>
      <c r="B49" s="48" t="s">
        <v>118</v>
      </c>
      <c r="C49" s="48" t="s">
        <v>119</v>
      </c>
      <c r="D49" s="48" t="s">
        <v>101</v>
      </c>
      <c r="E49" s="48" t="s">
        <v>102</v>
      </c>
      <c r="F49" s="48" t="s">
        <v>107</v>
      </c>
      <c r="G49" s="55">
        <v>6000</v>
      </c>
      <c r="H49" s="48">
        <v>4</v>
      </c>
      <c r="I49" s="55">
        <v>36</v>
      </c>
      <c r="J49" s="55"/>
      <c r="K49" s="55">
        <v>27540</v>
      </c>
      <c r="L49" s="55" t="s">
        <v>108</v>
      </c>
      <c r="M49" s="55" t="s">
        <v>109</v>
      </c>
      <c r="N49" s="55">
        <v>6000</v>
      </c>
      <c r="O49" s="61"/>
    </row>
    <row r="50" s="4" customFormat="true" ht="76.5" spans="1:15">
      <c r="A50" s="49">
        <f t="shared" si="1"/>
        <v>45</v>
      </c>
      <c r="B50" s="48" t="s">
        <v>120</v>
      </c>
      <c r="C50" s="48" t="s">
        <v>121</v>
      </c>
      <c r="D50" s="48" t="s">
        <v>101</v>
      </c>
      <c r="E50" s="48" t="s">
        <v>102</v>
      </c>
      <c r="F50" s="48" t="s">
        <v>107</v>
      </c>
      <c r="G50" s="55">
        <v>6000</v>
      </c>
      <c r="H50" s="48">
        <v>4</v>
      </c>
      <c r="I50" s="55">
        <v>36</v>
      </c>
      <c r="J50" s="55"/>
      <c r="K50" s="55">
        <v>26000</v>
      </c>
      <c r="L50" s="55" t="s">
        <v>108</v>
      </c>
      <c r="M50" s="55" t="s">
        <v>109</v>
      </c>
      <c r="N50" s="55">
        <v>6000</v>
      </c>
      <c r="O50" s="61"/>
    </row>
    <row r="51" s="4" customFormat="true" ht="76.5" spans="1:15">
      <c r="A51" s="49">
        <f t="shared" si="1"/>
        <v>46</v>
      </c>
      <c r="B51" s="48" t="s">
        <v>122</v>
      </c>
      <c r="C51" s="48" t="s">
        <v>123</v>
      </c>
      <c r="D51" s="48" t="s">
        <v>101</v>
      </c>
      <c r="E51" s="48" t="s">
        <v>102</v>
      </c>
      <c r="F51" s="48" t="s">
        <v>107</v>
      </c>
      <c r="G51" s="55">
        <v>9750</v>
      </c>
      <c r="H51" s="48">
        <v>6.5</v>
      </c>
      <c r="I51" s="55">
        <v>60</v>
      </c>
      <c r="J51" s="55"/>
      <c r="K51" s="55">
        <v>43200</v>
      </c>
      <c r="L51" s="55" t="s">
        <v>108</v>
      </c>
      <c r="M51" s="55" t="s">
        <v>109</v>
      </c>
      <c r="N51" s="55">
        <v>9750</v>
      </c>
      <c r="O51" s="61"/>
    </row>
    <row r="52" s="4" customFormat="true" ht="76.5" spans="1:15">
      <c r="A52" s="49">
        <f t="shared" si="1"/>
        <v>47</v>
      </c>
      <c r="B52" s="48" t="s">
        <v>124</v>
      </c>
      <c r="C52" s="48" t="s">
        <v>125</v>
      </c>
      <c r="D52" s="48" t="s">
        <v>101</v>
      </c>
      <c r="E52" s="48" t="s">
        <v>102</v>
      </c>
      <c r="F52" s="48" t="s">
        <v>107</v>
      </c>
      <c r="G52" s="55">
        <v>1500</v>
      </c>
      <c r="H52" s="48">
        <v>1</v>
      </c>
      <c r="I52" s="55">
        <v>9</v>
      </c>
      <c r="J52" s="55"/>
      <c r="K52" s="55">
        <v>9000</v>
      </c>
      <c r="L52" s="55" t="s">
        <v>108</v>
      </c>
      <c r="M52" s="55" t="s">
        <v>109</v>
      </c>
      <c r="N52" s="55">
        <v>1500</v>
      </c>
      <c r="O52" s="61"/>
    </row>
    <row r="53" s="4" customFormat="true" ht="76.5" spans="1:15">
      <c r="A53" s="49">
        <f t="shared" si="1"/>
        <v>48</v>
      </c>
      <c r="B53" s="48" t="s">
        <v>126</v>
      </c>
      <c r="C53" s="48" t="s">
        <v>127</v>
      </c>
      <c r="D53" s="48" t="s">
        <v>101</v>
      </c>
      <c r="E53" s="48" t="s">
        <v>102</v>
      </c>
      <c r="F53" s="48" t="s">
        <v>107</v>
      </c>
      <c r="G53" s="55">
        <v>3000</v>
      </c>
      <c r="H53" s="48">
        <v>2</v>
      </c>
      <c r="I53" s="55">
        <v>18</v>
      </c>
      <c r="J53" s="55"/>
      <c r="K53" s="55">
        <v>3000</v>
      </c>
      <c r="L53" s="55" t="s">
        <v>108</v>
      </c>
      <c r="M53" s="55" t="s">
        <v>109</v>
      </c>
      <c r="N53" s="55">
        <v>3000</v>
      </c>
      <c r="O53" s="61"/>
    </row>
    <row r="54" s="4" customFormat="true" ht="76.5" spans="1:15">
      <c r="A54" s="49">
        <f t="shared" si="1"/>
        <v>49</v>
      </c>
      <c r="B54" s="48" t="s">
        <v>128</v>
      </c>
      <c r="C54" s="48" t="s">
        <v>129</v>
      </c>
      <c r="D54" s="48" t="s">
        <v>101</v>
      </c>
      <c r="E54" s="48" t="s">
        <v>102</v>
      </c>
      <c r="F54" s="48" t="s">
        <v>107</v>
      </c>
      <c r="G54" s="55">
        <v>7500</v>
      </c>
      <c r="H54" s="48">
        <v>5</v>
      </c>
      <c r="I54" s="55">
        <v>48</v>
      </c>
      <c r="J54" s="55"/>
      <c r="K54" s="55">
        <v>36720</v>
      </c>
      <c r="L54" s="55" t="s">
        <v>108</v>
      </c>
      <c r="M54" s="55" t="s">
        <v>109</v>
      </c>
      <c r="N54" s="55">
        <v>7500</v>
      </c>
      <c r="O54" s="61"/>
    </row>
    <row r="55" s="4" customFormat="true" ht="76.5" spans="1:15">
      <c r="A55" s="49">
        <f t="shared" si="1"/>
        <v>50</v>
      </c>
      <c r="B55" s="48" t="s">
        <v>130</v>
      </c>
      <c r="C55" s="48" t="s">
        <v>131</v>
      </c>
      <c r="D55" s="48" t="s">
        <v>101</v>
      </c>
      <c r="E55" s="48" t="s">
        <v>102</v>
      </c>
      <c r="F55" s="48" t="s">
        <v>107</v>
      </c>
      <c r="G55" s="55">
        <v>9000</v>
      </c>
      <c r="H55" s="48">
        <v>6</v>
      </c>
      <c r="I55" s="55">
        <v>54</v>
      </c>
      <c r="J55" s="55"/>
      <c r="K55" s="55">
        <v>50490</v>
      </c>
      <c r="L55" s="55" t="s">
        <v>108</v>
      </c>
      <c r="M55" s="55" t="s">
        <v>109</v>
      </c>
      <c r="N55" s="55">
        <v>9000</v>
      </c>
      <c r="O55" s="61"/>
    </row>
    <row r="56" s="4" customFormat="true" ht="76.5" spans="1:15">
      <c r="A56" s="49">
        <f t="shared" si="1"/>
        <v>51</v>
      </c>
      <c r="B56" s="48" t="s">
        <v>132</v>
      </c>
      <c r="C56" s="48" t="s">
        <v>133</v>
      </c>
      <c r="D56" s="48" t="s">
        <v>101</v>
      </c>
      <c r="E56" s="48" t="s">
        <v>102</v>
      </c>
      <c r="F56" s="48" t="s">
        <v>107</v>
      </c>
      <c r="G56" s="55">
        <v>6000</v>
      </c>
      <c r="H56" s="48">
        <v>4</v>
      </c>
      <c r="I56" s="55">
        <v>36</v>
      </c>
      <c r="J56" s="55"/>
      <c r="K56" s="55">
        <v>13770</v>
      </c>
      <c r="L56" s="55" t="s">
        <v>108</v>
      </c>
      <c r="M56" s="55" t="s">
        <v>109</v>
      </c>
      <c r="N56" s="55">
        <v>6000</v>
      </c>
      <c r="O56" s="61"/>
    </row>
    <row r="57" s="4" customFormat="true" ht="76.5" spans="1:15">
      <c r="A57" s="49">
        <f t="shared" si="1"/>
        <v>52</v>
      </c>
      <c r="B57" s="48" t="s">
        <v>134</v>
      </c>
      <c r="C57" s="48" t="s">
        <v>135</v>
      </c>
      <c r="D57" s="48" t="s">
        <v>101</v>
      </c>
      <c r="E57" s="48" t="s">
        <v>102</v>
      </c>
      <c r="F57" s="48" t="s">
        <v>107</v>
      </c>
      <c r="G57" s="55">
        <v>6000</v>
      </c>
      <c r="H57" s="48">
        <v>4</v>
      </c>
      <c r="I57" s="55">
        <v>36</v>
      </c>
      <c r="J57" s="55"/>
      <c r="K57" s="55">
        <v>30600</v>
      </c>
      <c r="L57" s="55" t="s">
        <v>108</v>
      </c>
      <c r="M57" s="55" t="s">
        <v>109</v>
      </c>
      <c r="N57" s="55">
        <v>6000</v>
      </c>
      <c r="O57" s="61"/>
    </row>
    <row r="58" s="4" customFormat="true" ht="76.5" spans="1:15">
      <c r="A58" s="49">
        <f t="shared" si="1"/>
        <v>53</v>
      </c>
      <c r="B58" s="48" t="s">
        <v>136</v>
      </c>
      <c r="C58" s="48" t="s">
        <v>137</v>
      </c>
      <c r="D58" s="48" t="s">
        <v>101</v>
      </c>
      <c r="E58" s="48" t="s">
        <v>102</v>
      </c>
      <c r="F58" s="48" t="s">
        <v>107</v>
      </c>
      <c r="G58" s="55">
        <v>7500</v>
      </c>
      <c r="H58" s="48">
        <v>5</v>
      </c>
      <c r="I58" s="55">
        <v>45</v>
      </c>
      <c r="J58" s="55"/>
      <c r="K58" s="55">
        <v>30600</v>
      </c>
      <c r="L58" s="55" t="s">
        <v>108</v>
      </c>
      <c r="M58" s="55" t="s">
        <v>109</v>
      </c>
      <c r="N58" s="55">
        <v>7500</v>
      </c>
      <c r="O58" s="61"/>
    </row>
    <row r="59" s="4" customFormat="true" ht="76.5" spans="1:15">
      <c r="A59" s="49">
        <f t="shared" si="1"/>
        <v>54</v>
      </c>
      <c r="B59" s="48" t="s">
        <v>138</v>
      </c>
      <c r="C59" s="48" t="s">
        <v>139</v>
      </c>
      <c r="D59" s="48" t="s">
        <v>101</v>
      </c>
      <c r="E59" s="48" t="s">
        <v>102</v>
      </c>
      <c r="F59" s="48" t="s">
        <v>107</v>
      </c>
      <c r="G59" s="55">
        <v>3000</v>
      </c>
      <c r="H59" s="48">
        <v>2</v>
      </c>
      <c r="I59" s="55">
        <v>18</v>
      </c>
      <c r="J59" s="55"/>
      <c r="K59" s="55">
        <v>12240</v>
      </c>
      <c r="L59" s="55" t="s">
        <v>108</v>
      </c>
      <c r="M59" s="55" t="s">
        <v>109</v>
      </c>
      <c r="N59" s="55">
        <v>3000</v>
      </c>
      <c r="O59" s="61"/>
    </row>
    <row r="60" s="4" customFormat="true" ht="76.5" spans="1:15">
      <c r="A60" s="49">
        <f t="shared" si="1"/>
        <v>55</v>
      </c>
      <c r="B60" s="48" t="s">
        <v>140</v>
      </c>
      <c r="C60" s="48" t="s">
        <v>141</v>
      </c>
      <c r="D60" s="48" t="s">
        <v>101</v>
      </c>
      <c r="E60" s="48" t="s">
        <v>102</v>
      </c>
      <c r="F60" s="48" t="s">
        <v>107</v>
      </c>
      <c r="G60" s="55">
        <v>18000</v>
      </c>
      <c r="H60" s="48">
        <v>12</v>
      </c>
      <c r="I60" s="55">
        <v>108</v>
      </c>
      <c r="J60" s="55"/>
      <c r="K60" s="55">
        <v>69120</v>
      </c>
      <c r="L60" s="55" t="s">
        <v>108</v>
      </c>
      <c r="M60" s="55" t="s">
        <v>109</v>
      </c>
      <c r="N60" s="55">
        <v>18000</v>
      </c>
      <c r="O60" s="61"/>
    </row>
    <row r="61" s="4" customFormat="true" ht="76.5" spans="1:15">
      <c r="A61" s="49">
        <f t="shared" si="1"/>
        <v>56</v>
      </c>
      <c r="B61" s="48" t="s">
        <v>142</v>
      </c>
      <c r="C61" s="48" t="s">
        <v>143</v>
      </c>
      <c r="D61" s="48" t="s">
        <v>101</v>
      </c>
      <c r="E61" s="48" t="s">
        <v>102</v>
      </c>
      <c r="F61" s="48" t="s">
        <v>107</v>
      </c>
      <c r="G61" s="55">
        <v>1500</v>
      </c>
      <c r="H61" s="48">
        <v>1</v>
      </c>
      <c r="I61" s="55">
        <v>9</v>
      </c>
      <c r="J61" s="55"/>
      <c r="K61" s="55">
        <v>10800</v>
      </c>
      <c r="L61" s="55" t="s">
        <v>108</v>
      </c>
      <c r="M61" s="55" t="s">
        <v>109</v>
      </c>
      <c r="N61" s="55">
        <v>1500</v>
      </c>
      <c r="O61" s="61"/>
    </row>
    <row r="62" s="4" customFormat="true" ht="76.5" spans="1:15">
      <c r="A62" s="49">
        <f t="shared" si="1"/>
        <v>57</v>
      </c>
      <c r="B62" s="48" t="s">
        <v>144</v>
      </c>
      <c r="C62" s="48" t="s">
        <v>145</v>
      </c>
      <c r="D62" s="48" t="s">
        <v>101</v>
      </c>
      <c r="E62" s="48" t="s">
        <v>102</v>
      </c>
      <c r="F62" s="48" t="s">
        <v>107</v>
      </c>
      <c r="G62" s="55">
        <v>1500</v>
      </c>
      <c r="H62" s="48">
        <v>1</v>
      </c>
      <c r="I62" s="55">
        <v>9</v>
      </c>
      <c r="J62" s="55"/>
      <c r="K62" s="55">
        <v>7290</v>
      </c>
      <c r="L62" s="55" t="s">
        <v>108</v>
      </c>
      <c r="M62" s="55" t="s">
        <v>109</v>
      </c>
      <c r="N62" s="55">
        <v>1500</v>
      </c>
      <c r="O62" s="61"/>
    </row>
    <row r="63" s="4" customFormat="true" ht="76.5" spans="1:15">
      <c r="A63" s="49">
        <f t="shared" si="1"/>
        <v>58</v>
      </c>
      <c r="B63" s="48" t="s">
        <v>146</v>
      </c>
      <c r="C63" s="48" t="s">
        <v>147</v>
      </c>
      <c r="D63" s="48" t="s">
        <v>101</v>
      </c>
      <c r="E63" s="48" t="s">
        <v>102</v>
      </c>
      <c r="F63" s="48" t="s">
        <v>107</v>
      </c>
      <c r="G63" s="55">
        <v>6000</v>
      </c>
      <c r="H63" s="48">
        <v>4</v>
      </c>
      <c r="I63" s="55">
        <v>36</v>
      </c>
      <c r="J63" s="55"/>
      <c r="K63" s="55">
        <v>27540</v>
      </c>
      <c r="L63" s="55" t="s">
        <v>108</v>
      </c>
      <c r="M63" s="55" t="s">
        <v>109</v>
      </c>
      <c r="N63" s="55">
        <v>6000</v>
      </c>
      <c r="O63" s="61"/>
    </row>
    <row r="64" s="4" customFormat="true" ht="76.5" spans="1:15">
      <c r="A64" s="49">
        <f t="shared" si="1"/>
        <v>59</v>
      </c>
      <c r="B64" s="48" t="s">
        <v>148</v>
      </c>
      <c r="C64" s="48" t="s">
        <v>149</v>
      </c>
      <c r="D64" s="48" t="s">
        <v>101</v>
      </c>
      <c r="E64" s="48" t="s">
        <v>102</v>
      </c>
      <c r="F64" s="48" t="s">
        <v>107</v>
      </c>
      <c r="G64" s="55">
        <v>3000</v>
      </c>
      <c r="H64" s="48">
        <v>2</v>
      </c>
      <c r="I64" s="55">
        <v>18</v>
      </c>
      <c r="J64" s="55"/>
      <c r="K64" s="55">
        <v>12240</v>
      </c>
      <c r="L64" s="55" t="s">
        <v>108</v>
      </c>
      <c r="M64" s="55" t="s">
        <v>109</v>
      </c>
      <c r="N64" s="55">
        <v>3000</v>
      </c>
      <c r="O64" s="61"/>
    </row>
    <row r="65" s="4" customFormat="true" ht="76.5" spans="1:15">
      <c r="A65" s="49">
        <f t="shared" si="1"/>
        <v>60</v>
      </c>
      <c r="B65" s="48" t="s">
        <v>150</v>
      </c>
      <c r="C65" s="48" t="s">
        <v>151</v>
      </c>
      <c r="D65" s="48" t="s">
        <v>101</v>
      </c>
      <c r="E65" s="48" t="s">
        <v>102</v>
      </c>
      <c r="F65" s="48" t="s">
        <v>107</v>
      </c>
      <c r="G65" s="55">
        <v>3000</v>
      </c>
      <c r="H65" s="48">
        <v>2</v>
      </c>
      <c r="I65" s="55">
        <v>18</v>
      </c>
      <c r="J65" s="55"/>
      <c r="K65" s="55">
        <v>14580</v>
      </c>
      <c r="L65" s="55" t="s">
        <v>108</v>
      </c>
      <c r="M65" s="55" t="s">
        <v>109</v>
      </c>
      <c r="N65" s="55">
        <v>3000</v>
      </c>
      <c r="O65" s="61"/>
    </row>
    <row r="66" s="4" customFormat="true" ht="76.5" spans="1:15">
      <c r="A66" s="49">
        <f t="shared" si="1"/>
        <v>61</v>
      </c>
      <c r="B66" s="48" t="s">
        <v>152</v>
      </c>
      <c r="C66" s="48" t="s">
        <v>153</v>
      </c>
      <c r="D66" s="48" t="s">
        <v>101</v>
      </c>
      <c r="E66" s="48" t="s">
        <v>102</v>
      </c>
      <c r="F66" s="48" t="s">
        <v>107</v>
      </c>
      <c r="G66" s="55">
        <v>1500</v>
      </c>
      <c r="H66" s="48">
        <v>1</v>
      </c>
      <c r="I66" s="55">
        <v>9</v>
      </c>
      <c r="J66" s="55"/>
      <c r="K66" s="55">
        <v>6885</v>
      </c>
      <c r="L66" s="55" t="s">
        <v>108</v>
      </c>
      <c r="M66" s="55" t="s">
        <v>109</v>
      </c>
      <c r="N66" s="55">
        <v>1500</v>
      </c>
      <c r="O66" s="61"/>
    </row>
    <row r="67" s="4" customFormat="true" ht="76.5" spans="1:15">
      <c r="A67" s="49">
        <f t="shared" si="1"/>
        <v>62</v>
      </c>
      <c r="B67" s="48" t="s">
        <v>154</v>
      </c>
      <c r="C67" s="48" t="s">
        <v>155</v>
      </c>
      <c r="D67" s="48" t="s">
        <v>101</v>
      </c>
      <c r="E67" s="48" t="s">
        <v>102</v>
      </c>
      <c r="F67" s="48" t="s">
        <v>107</v>
      </c>
      <c r="G67" s="55">
        <v>3000</v>
      </c>
      <c r="H67" s="48">
        <v>2</v>
      </c>
      <c r="I67" s="55">
        <v>18</v>
      </c>
      <c r="J67" s="55"/>
      <c r="K67" s="55">
        <v>11700</v>
      </c>
      <c r="L67" s="55" t="s">
        <v>108</v>
      </c>
      <c r="M67" s="55" t="s">
        <v>109</v>
      </c>
      <c r="N67" s="55">
        <v>3000</v>
      </c>
      <c r="O67" s="61"/>
    </row>
    <row r="68" s="4" customFormat="true" ht="76.5" spans="1:15">
      <c r="A68" s="49">
        <f t="shared" si="1"/>
        <v>63</v>
      </c>
      <c r="B68" s="48" t="s">
        <v>156</v>
      </c>
      <c r="C68" s="48" t="s">
        <v>157</v>
      </c>
      <c r="D68" s="48" t="s">
        <v>101</v>
      </c>
      <c r="E68" s="48" t="s">
        <v>102</v>
      </c>
      <c r="F68" s="48" t="s">
        <v>107</v>
      </c>
      <c r="G68" s="55">
        <v>6000</v>
      </c>
      <c r="H68" s="48">
        <v>4</v>
      </c>
      <c r="I68" s="55">
        <v>36</v>
      </c>
      <c r="J68" s="55"/>
      <c r="K68" s="55">
        <v>13770</v>
      </c>
      <c r="L68" s="55" t="s">
        <v>108</v>
      </c>
      <c r="M68" s="55" t="s">
        <v>109</v>
      </c>
      <c r="N68" s="55">
        <v>6000</v>
      </c>
      <c r="O68" s="61"/>
    </row>
    <row r="69" s="4" customFormat="true" ht="76.5" spans="1:15">
      <c r="A69" s="49">
        <f t="shared" si="1"/>
        <v>64</v>
      </c>
      <c r="B69" s="48" t="s">
        <v>158</v>
      </c>
      <c r="C69" s="48" t="s">
        <v>159</v>
      </c>
      <c r="D69" s="48" t="s">
        <v>101</v>
      </c>
      <c r="E69" s="48" t="s">
        <v>102</v>
      </c>
      <c r="F69" s="48" t="s">
        <v>107</v>
      </c>
      <c r="G69" s="55">
        <v>6000</v>
      </c>
      <c r="H69" s="48">
        <v>4</v>
      </c>
      <c r="I69" s="55">
        <v>36</v>
      </c>
      <c r="J69" s="55"/>
      <c r="K69" s="55">
        <v>10000</v>
      </c>
      <c r="L69" s="55" t="s">
        <v>108</v>
      </c>
      <c r="M69" s="55" t="s">
        <v>109</v>
      </c>
      <c r="N69" s="55">
        <v>6000</v>
      </c>
      <c r="O69" s="61"/>
    </row>
    <row r="70" s="4" customFormat="true" ht="76.5" spans="1:15">
      <c r="A70" s="49">
        <f t="shared" si="1"/>
        <v>65</v>
      </c>
      <c r="B70" s="48" t="s">
        <v>160</v>
      </c>
      <c r="C70" s="48" t="s">
        <v>161</v>
      </c>
      <c r="D70" s="48" t="s">
        <v>101</v>
      </c>
      <c r="E70" s="48" t="s">
        <v>102</v>
      </c>
      <c r="F70" s="48" t="s">
        <v>107</v>
      </c>
      <c r="G70" s="55">
        <v>7500</v>
      </c>
      <c r="H70" s="48">
        <v>5</v>
      </c>
      <c r="I70" s="55">
        <v>45</v>
      </c>
      <c r="J70" s="55"/>
      <c r="K70" s="55">
        <v>42075</v>
      </c>
      <c r="L70" s="55" t="s">
        <v>108</v>
      </c>
      <c r="M70" s="55" t="s">
        <v>109</v>
      </c>
      <c r="N70" s="55">
        <v>7500</v>
      </c>
      <c r="O70" s="61"/>
    </row>
    <row r="71" s="4" customFormat="true" ht="76.5" spans="1:15">
      <c r="A71" s="49">
        <f t="shared" si="1"/>
        <v>66</v>
      </c>
      <c r="B71" s="48" t="s">
        <v>162</v>
      </c>
      <c r="C71" s="48" t="s">
        <v>163</v>
      </c>
      <c r="D71" s="48" t="s">
        <v>101</v>
      </c>
      <c r="E71" s="48" t="s">
        <v>102</v>
      </c>
      <c r="F71" s="48" t="s">
        <v>107</v>
      </c>
      <c r="G71" s="55">
        <v>3000</v>
      </c>
      <c r="H71" s="48">
        <v>2</v>
      </c>
      <c r="I71" s="55">
        <v>18</v>
      </c>
      <c r="J71" s="55"/>
      <c r="K71" s="55">
        <v>16200</v>
      </c>
      <c r="L71" s="55" t="s">
        <v>108</v>
      </c>
      <c r="M71" s="55" t="s">
        <v>109</v>
      </c>
      <c r="N71" s="55">
        <v>3000</v>
      </c>
      <c r="O71" s="61"/>
    </row>
    <row r="72" s="4" customFormat="true" ht="76.5" spans="1:15">
      <c r="A72" s="49">
        <f t="shared" si="1"/>
        <v>67</v>
      </c>
      <c r="B72" s="48" t="s">
        <v>164</v>
      </c>
      <c r="C72" s="48" t="s">
        <v>165</v>
      </c>
      <c r="D72" s="48" t="s">
        <v>101</v>
      </c>
      <c r="E72" s="48" t="s">
        <v>102</v>
      </c>
      <c r="F72" s="48" t="s">
        <v>107</v>
      </c>
      <c r="G72" s="55">
        <v>3000</v>
      </c>
      <c r="H72" s="48">
        <v>2</v>
      </c>
      <c r="I72" s="55">
        <v>18</v>
      </c>
      <c r="J72" s="55"/>
      <c r="K72" s="55">
        <v>11700</v>
      </c>
      <c r="L72" s="55" t="s">
        <v>108</v>
      </c>
      <c r="M72" s="55" t="s">
        <v>109</v>
      </c>
      <c r="N72" s="55">
        <v>3000</v>
      </c>
      <c r="O72" s="61"/>
    </row>
    <row r="73" s="4" customFormat="true" ht="76.5" spans="1:15">
      <c r="A73" s="49">
        <f t="shared" ref="A73:A136" si="3">ROW(A73)-5</f>
        <v>68</v>
      </c>
      <c r="B73" s="48" t="s">
        <v>166</v>
      </c>
      <c r="C73" s="48" t="s">
        <v>167</v>
      </c>
      <c r="D73" s="48" t="s">
        <v>101</v>
      </c>
      <c r="E73" s="48" t="s">
        <v>102</v>
      </c>
      <c r="F73" s="48" t="s">
        <v>107</v>
      </c>
      <c r="G73" s="55">
        <v>6000</v>
      </c>
      <c r="H73" s="48">
        <v>4</v>
      </c>
      <c r="I73" s="55">
        <v>36</v>
      </c>
      <c r="J73" s="55"/>
      <c r="K73" s="55">
        <v>27540</v>
      </c>
      <c r="L73" s="55" t="s">
        <v>108</v>
      </c>
      <c r="M73" s="55" t="s">
        <v>109</v>
      </c>
      <c r="N73" s="55">
        <v>6000</v>
      </c>
      <c r="O73" s="61"/>
    </row>
    <row r="74" s="4" customFormat="true" ht="76.5" spans="1:15">
      <c r="A74" s="49">
        <f t="shared" si="3"/>
        <v>69</v>
      </c>
      <c r="B74" s="48" t="s">
        <v>168</v>
      </c>
      <c r="C74" s="48" t="s">
        <v>169</v>
      </c>
      <c r="D74" s="48" t="s">
        <v>101</v>
      </c>
      <c r="E74" s="48" t="s">
        <v>102</v>
      </c>
      <c r="F74" s="48" t="s">
        <v>107</v>
      </c>
      <c r="G74" s="55">
        <v>3000</v>
      </c>
      <c r="H74" s="48">
        <v>2</v>
      </c>
      <c r="I74" s="55">
        <v>18</v>
      </c>
      <c r="J74" s="55"/>
      <c r="K74" s="55">
        <v>14580</v>
      </c>
      <c r="L74" s="55" t="s">
        <v>108</v>
      </c>
      <c r="M74" s="55" t="s">
        <v>109</v>
      </c>
      <c r="N74" s="55">
        <v>3000</v>
      </c>
      <c r="O74" s="61"/>
    </row>
    <row r="75" s="4" customFormat="true" ht="76.5" spans="1:15">
      <c r="A75" s="49">
        <f t="shared" si="3"/>
        <v>70</v>
      </c>
      <c r="B75" s="48" t="s">
        <v>170</v>
      </c>
      <c r="C75" s="48" t="s">
        <v>171</v>
      </c>
      <c r="D75" s="48" t="s">
        <v>101</v>
      </c>
      <c r="E75" s="48" t="s">
        <v>102</v>
      </c>
      <c r="F75" s="48" t="s">
        <v>107</v>
      </c>
      <c r="G75" s="55">
        <v>1500</v>
      </c>
      <c r="H75" s="48">
        <v>1</v>
      </c>
      <c r="I75" s="55">
        <v>9</v>
      </c>
      <c r="J75" s="55"/>
      <c r="K75" s="55">
        <v>6500</v>
      </c>
      <c r="L75" s="55" t="s">
        <v>108</v>
      </c>
      <c r="M75" s="55" t="s">
        <v>109</v>
      </c>
      <c r="N75" s="55">
        <v>1500</v>
      </c>
      <c r="O75" s="61"/>
    </row>
    <row r="76" s="4" customFormat="true" ht="76.5" spans="1:15">
      <c r="A76" s="49">
        <f t="shared" si="3"/>
        <v>71</v>
      </c>
      <c r="B76" s="48" t="s">
        <v>172</v>
      </c>
      <c r="C76" s="48" t="s">
        <v>173</v>
      </c>
      <c r="D76" s="48" t="s">
        <v>101</v>
      </c>
      <c r="E76" s="48" t="s">
        <v>102</v>
      </c>
      <c r="F76" s="48" t="s">
        <v>107</v>
      </c>
      <c r="G76" s="55">
        <v>9750</v>
      </c>
      <c r="H76" s="48">
        <v>6.5</v>
      </c>
      <c r="I76" s="55">
        <v>60</v>
      </c>
      <c r="J76" s="55"/>
      <c r="K76" s="55">
        <v>56100</v>
      </c>
      <c r="L76" s="55" t="s">
        <v>108</v>
      </c>
      <c r="M76" s="55" t="s">
        <v>109</v>
      </c>
      <c r="N76" s="55">
        <v>9750</v>
      </c>
      <c r="O76" s="61"/>
    </row>
    <row r="77" s="4" customFormat="true" ht="76.5" spans="1:15">
      <c r="A77" s="49">
        <f t="shared" si="3"/>
        <v>72</v>
      </c>
      <c r="B77" s="48" t="s">
        <v>174</v>
      </c>
      <c r="C77" s="48" t="s">
        <v>175</v>
      </c>
      <c r="D77" s="48" t="s">
        <v>101</v>
      </c>
      <c r="E77" s="48" t="s">
        <v>102</v>
      </c>
      <c r="F77" s="48" t="s">
        <v>107</v>
      </c>
      <c r="G77" s="55">
        <v>9000</v>
      </c>
      <c r="H77" s="48">
        <v>6</v>
      </c>
      <c r="I77" s="55">
        <v>54</v>
      </c>
      <c r="J77" s="55"/>
      <c r="K77" s="55">
        <v>36720</v>
      </c>
      <c r="L77" s="55" t="s">
        <v>108</v>
      </c>
      <c r="M77" s="55" t="s">
        <v>109</v>
      </c>
      <c r="N77" s="55">
        <v>9000</v>
      </c>
      <c r="O77" s="61"/>
    </row>
    <row r="78" s="4" customFormat="true" ht="76.5" spans="1:15">
      <c r="A78" s="49">
        <f t="shared" si="3"/>
        <v>73</v>
      </c>
      <c r="B78" s="48" t="s">
        <v>176</v>
      </c>
      <c r="C78" s="48" t="s">
        <v>177</v>
      </c>
      <c r="D78" s="48" t="s">
        <v>101</v>
      </c>
      <c r="E78" s="48" t="s">
        <v>102</v>
      </c>
      <c r="F78" s="48" t="s">
        <v>107</v>
      </c>
      <c r="G78" s="55">
        <v>6000</v>
      </c>
      <c r="H78" s="48">
        <v>4</v>
      </c>
      <c r="I78" s="55">
        <v>36</v>
      </c>
      <c r="J78" s="55"/>
      <c r="K78" s="55">
        <v>27540</v>
      </c>
      <c r="L78" s="55" t="s">
        <v>108</v>
      </c>
      <c r="M78" s="55" t="s">
        <v>109</v>
      </c>
      <c r="N78" s="55">
        <v>6000</v>
      </c>
      <c r="O78" s="61"/>
    </row>
    <row r="79" s="4" customFormat="true" ht="76.5" spans="1:15">
      <c r="A79" s="49">
        <f t="shared" si="3"/>
        <v>74</v>
      </c>
      <c r="B79" s="48" t="s">
        <v>178</v>
      </c>
      <c r="C79" s="48" t="s">
        <v>179</v>
      </c>
      <c r="D79" s="48" t="s">
        <v>101</v>
      </c>
      <c r="E79" s="48" t="s">
        <v>102</v>
      </c>
      <c r="F79" s="48" t="s">
        <v>107</v>
      </c>
      <c r="G79" s="55">
        <v>3000</v>
      </c>
      <c r="H79" s="48">
        <v>2</v>
      </c>
      <c r="I79" s="55">
        <v>18</v>
      </c>
      <c r="J79" s="55"/>
      <c r="K79" s="55">
        <v>5000</v>
      </c>
      <c r="L79" s="55" t="s">
        <v>108</v>
      </c>
      <c r="M79" s="55" t="s">
        <v>109</v>
      </c>
      <c r="N79" s="55">
        <v>3000</v>
      </c>
      <c r="O79" s="61"/>
    </row>
    <row r="80" s="4" customFormat="true" ht="76.5" spans="1:15">
      <c r="A80" s="49">
        <f t="shared" si="3"/>
        <v>75</v>
      </c>
      <c r="B80" s="48" t="s">
        <v>180</v>
      </c>
      <c r="C80" s="48" t="s">
        <v>181</v>
      </c>
      <c r="D80" s="48" t="s">
        <v>101</v>
      </c>
      <c r="E80" s="48" t="s">
        <v>102</v>
      </c>
      <c r="F80" s="48" t="s">
        <v>107</v>
      </c>
      <c r="G80" s="55">
        <v>1500</v>
      </c>
      <c r="H80" s="48">
        <v>1</v>
      </c>
      <c r="I80" s="55">
        <v>9</v>
      </c>
      <c r="J80" s="55"/>
      <c r="K80" s="55">
        <v>6500</v>
      </c>
      <c r="L80" s="55" t="s">
        <v>108</v>
      </c>
      <c r="M80" s="55" t="s">
        <v>109</v>
      </c>
      <c r="N80" s="55">
        <v>1500</v>
      </c>
      <c r="O80" s="61"/>
    </row>
    <row r="81" s="4" customFormat="true" ht="76.5" spans="1:15">
      <c r="A81" s="49">
        <f t="shared" si="3"/>
        <v>76</v>
      </c>
      <c r="B81" s="48" t="s">
        <v>182</v>
      </c>
      <c r="C81" s="48" t="s">
        <v>183</v>
      </c>
      <c r="D81" s="48" t="s">
        <v>101</v>
      </c>
      <c r="E81" s="48" t="s">
        <v>102</v>
      </c>
      <c r="F81" s="48" t="s">
        <v>107</v>
      </c>
      <c r="G81" s="55">
        <v>4500</v>
      </c>
      <c r="H81" s="48">
        <v>3</v>
      </c>
      <c r="I81" s="55">
        <v>27</v>
      </c>
      <c r="J81" s="55"/>
      <c r="K81" s="55">
        <v>21870</v>
      </c>
      <c r="L81" s="55" t="s">
        <v>108</v>
      </c>
      <c r="M81" s="55" t="s">
        <v>109</v>
      </c>
      <c r="N81" s="55">
        <v>4500</v>
      </c>
      <c r="O81" s="61"/>
    </row>
    <row r="82" s="4" customFormat="true" ht="76.5" spans="1:15">
      <c r="A82" s="49">
        <f t="shared" si="3"/>
        <v>77</v>
      </c>
      <c r="B82" s="48" t="s">
        <v>184</v>
      </c>
      <c r="C82" s="48" t="s">
        <v>185</v>
      </c>
      <c r="D82" s="48" t="s">
        <v>101</v>
      </c>
      <c r="E82" s="48" t="s">
        <v>102</v>
      </c>
      <c r="F82" s="48" t="s">
        <v>107</v>
      </c>
      <c r="G82" s="55">
        <v>15000</v>
      </c>
      <c r="H82" s="48">
        <v>10</v>
      </c>
      <c r="I82" s="55">
        <v>90</v>
      </c>
      <c r="J82" s="55"/>
      <c r="K82" s="55">
        <v>27000</v>
      </c>
      <c r="L82" s="55" t="s">
        <v>108</v>
      </c>
      <c r="M82" s="55" t="s">
        <v>109</v>
      </c>
      <c r="N82" s="55">
        <v>15000</v>
      </c>
      <c r="O82" s="61"/>
    </row>
    <row r="83" s="4" customFormat="true" ht="76.5" spans="1:15">
      <c r="A83" s="49">
        <f t="shared" si="3"/>
        <v>78</v>
      </c>
      <c r="B83" s="48" t="s">
        <v>186</v>
      </c>
      <c r="C83" s="48" t="s">
        <v>187</v>
      </c>
      <c r="D83" s="48" t="s">
        <v>101</v>
      </c>
      <c r="E83" s="48" t="s">
        <v>102</v>
      </c>
      <c r="F83" s="48" t="s">
        <v>107</v>
      </c>
      <c r="G83" s="55">
        <v>15000</v>
      </c>
      <c r="H83" s="48">
        <v>10</v>
      </c>
      <c r="I83" s="55">
        <v>90</v>
      </c>
      <c r="J83" s="55"/>
      <c r="K83" s="55">
        <v>61200</v>
      </c>
      <c r="L83" s="55" t="s">
        <v>108</v>
      </c>
      <c r="M83" s="55" t="s">
        <v>109</v>
      </c>
      <c r="N83" s="55">
        <v>15000</v>
      </c>
      <c r="O83" s="61"/>
    </row>
    <row r="84" s="4" customFormat="true" ht="76.5" spans="1:15">
      <c r="A84" s="49">
        <f t="shared" si="3"/>
        <v>79</v>
      </c>
      <c r="B84" s="48" t="s">
        <v>188</v>
      </c>
      <c r="C84" s="48" t="s">
        <v>189</v>
      </c>
      <c r="D84" s="48" t="s">
        <v>101</v>
      </c>
      <c r="E84" s="48" t="s">
        <v>102</v>
      </c>
      <c r="F84" s="48" t="s">
        <v>107</v>
      </c>
      <c r="G84" s="55">
        <v>3000</v>
      </c>
      <c r="H84" s="48">
        <v>2</v>
      </c>
      <c r="I84" s="55">
        <v>18</v>
      </c>
      <c r="J84" s="55"/>
      <c r="K84" s="55">
        <v>11700</v>
      </c>
      <c r="L84" s="55" t="s">
        <v>108</v>
      </c>
      <c r="M84" s="55" t="s">
        <v>109</v>
      </c>
      <c r="N84" s="55">
        <v>3000</v>
      </c>
      <c r="O84" s="61"/>
    </row>
    <row r="85" s="4" customFormat="true" ht="76.5" spans="1:15">
      <c r="A85" s="49">
        <f t="shared" si="3"/>
        <v>80</v>
      </c>
      <c r="B85" s="48" t="s">
        <v>190</v>
      </c>
      <c r="C85" s="48" t="s">
        <v>191</v>
      </c>
      <c r="D85" s="48" t="s">
        <v>101</v>
      </c>
      <c r="E85" s="48" t="s">
        <v>102</v>
      </c>
      <c r="F85" s="48" t="s">
        <v>107</v>
      </c>
      <c r="G85" s="55">
        <v>6000</v>
      </c>
      <c r="H85" s="48">
        <v>4</v>
      </c>
      <c r="I85" s="55">
        <v>36</v>
      </c>
      <c r="J85" s="55"/>
      <c r="K85" s="55">
        <v>27540</v>
      </c>
      <c r="L85" s="55" t="s">
        <v>108</v>
      </c>
      <c r="M85" s="55" t="s">
        <v>109</v>
      </c>
      <c r="N85" s="55">
        <v>6000</v>
      </c>
      <c r="O85" s="61"/>
    </row>
    <row r="86" s="4" customFormat="true" ht="76.5" spans="1:15">
      <c r="A86" s="49">
        <f t="shared" si="3"/>
        <v>81</v>
      </c>
      <c r="B86" s="48" t="s">
        <v>192</v>
      </c>
      <c r="C86" s="48" t="s">
        <v>193</v>
      </c>
      <c r="D86" s="48" t="s">
        <v>101</v>
      </c>
      <c r="E86" s="48" t="s">
        <v>102</v>
      </c>
      <c r="F86" s="48" t="s">
        <v>107</v>
      </c>
      <c r="G86" s="55">
        <v>1500</v>
      </c>
      <c r="H86" s="48">
        <v>1</v>
      </c>
      <c r="I86" s="55">
        <v>9</v>
      </c>
      <c r="J86" s="55"/>
      <c r="K86" s="55">
        <v>9000</v>
      </c>
      <c r="L86" s="55" t="s">
        <v>108</v>
      </c>
      <c r="M86" s="55" t="s">
        <v>109</v>
      </c>
      <c r="N86" s="55">
        <v>1500</v>
      </c>
      <c r="O86" s="61"/>
    </row>
    <row r="87" s="4" customFormat="true" ht="76.5" spans="1:15">
      <c r="A87" s="49">
        <f t="shared" si="3"/>
        <v>82</v>
      </c>
      <c r="B87" s="48" t="s">
        <v>194</v>
      </c>
      <c r="C87" s="48" t="s">
        <v>195</v>
      </c>
      <c r="D87" s="48" t="s">
        <v>101</v>
      </c>
      <c r="E87" s="48" t="s">
        <v>102</v>
      </c>
      <c r="F87" s="48" t="s">
        <v>107</v>
      </c>
      <c r="G87" s="55">
        <v>3000</v>
      </c>
      <c r="H87" s="48">
        <v>2</v>
      </c>
      <c r="I87" s="55">
        <v>18</v>
      </c>
      <c r="J87" s="55"/>
      <c r="K87" s="55">
        <v>12240</v>
      </c>
      <c r="L87" s="55" t="s">
        <v>108</v>
      </c>
      <c r="M87" s="55" t="s">
        <v>109</v>
      </c>
      <c r="N87" s="55">
        <v>3000</v>
      </c>
      <c r="O87" s="61"/>
    </row>
    <row r="88" s="4" customFormat="true" ht="76.5" spans="1:15">
      <c r="A88" s="49">
        <f t="shared" si="3"/>
        <v>83</v>
      </c>
      <c r="B88" s="48" t="s">
        <v>196</v>
      </c>
      <c r="C88" s="48" t="s">
        <v>197</v>
      </c>
      <c r="D88" s="48" t="s">
        <v>101</v>
      </c>
      <c r="E88" s="48" t="s">
        <v>102</v>
      </c>
      <c r="F88" s="48" t="s">
        <v>107</v>
      </c>
      <c r="G88" s="55">
        <v>3000</v>
      </c>
      <c r="H88" s="48">
        <v>2</v>
      </c>
      <c r="I88" s="55">
        <v>18</v>
      </c>
      <c r="J88" s="55"/>
      <c r="K88" s="55">
        <v>16200</v>
      </c>
      <c r="L88" s="55" t="s">
        <v>108</v>
      </c>
      <c r="M88" s="55" t="s">
        <v>109</v>
      </c>
      <c r="N88" s="55">
        <v>3000</v>
      </c>
      <c r="O88" s="61"/>
    </row>
    <row r="89" s="4" customFormat="true" ht="76.5" spans="1:15">
      <c r="A89" s="49">
        <f t="shared" si="3"/>
        <v>84</v>
      </c>
      <c r="B89" s="48" t="s">
        <v>198</v>
      </c>
      <c r="C89" s="48" t="s">
        <v>199</v>
      </c>
      <c r="D89" s="48" t="s">
        <v>101</v>
      </c>
      <c r="E89" s="48" t="s">
        <v>102</v>
      </c>
      <c r="F89" s="48" t="s">
        <v>107</v>
      </c>
      <c r="G89" s="55">
        <v>3000</v>
      </c>
      <c r="H89" s="48">
        <v>2</v>
      </c>
      <c r="I89" s="55">
        <v>18</v>
      </c>
      <c r="J89" s="55"/>
      <c r="K89" s="55">
        <v>13000</v>
      </c>
      <c r="L89" s="55" t="s">
        <v>108</v>
      </c>
      <c r="M89" s="55" t="s">
        <v>109</v>
      </c>
      <c r="N89" s="55">
        <v>3000</v>
      </c>
      <c r="O89" s="61"/>
    </row>
    <row r="90" s="4" customFormat="true" ht="76.5" spans="1:15">
      <c r="A90" s="49">
        <f t="shared" si="3"/>
        <v>85</v>
      </c>
      <c r="B90" s="48" t="s">
        <v>200</v>
      </c>
      <c r="C90" s="48" t="s">
        <v>201</v>
      </c>
      <c r="D90" s="48" t="s">
        <v>101</v>
      </c>
      <c r="E90" s="48" t="s">
        <v>102</v>
      </c>
      <c r="F90" s="48" t="s">
        <v>107</v>
      </c>
      <c r="G90" s="55">
        <v>6000</v>
      </c>
      <c r="H90" s="48">
        <v>4</v>
      </c>
      <c r="I90" s="55">
        <v>36</v>
      </c>
      <c r="J90" s="55"/>
      <c r="K90" s="55">
        <v>24480</v>
      </c>
      <c r="L90" s="55" t="s">
        <v>108</v>
      </c>
      <c r="M90" s="55" t="s">
        <v>109</v>
      </c>
      <c r="N90" s="55">
        <v>6000</v>
      </c>
      <c r="O90" s="61"/>
    </row>
    <row r="91" s="4" customFormat="true" ht="76.5" spans="1:15">
      <c r="A91" s="49">
        <f t="shared" si="3"/>
        <v>86</v>
      </c>
      <c r="B91" s="48" t="s">
        <v>202</v>
      </c>
      <c r="C91" s="48" t="s">
        <v>203</v>
      </c>
      <c r="D91" s="48" t="s">
        <v>101</v>
      </c>
      <c r="E91" s="48" t="s">
        <v>102</v>
      </c>
      <c r="F91" s="48" t="s">
        <v>107</v>
      </c>
      <c r="G91" s="55">
        <v>9000</v>
      </c>
      <c r="H91" s="48">
        <v>6</v>
      </c>
      <c r="I91" s="55">
        <v>54</v>
      </c>
      <c r="J91" s="55"/>
      <c r="K91" s="55">
        <v>36720</v>
      </c>
      <c r="L91" s="55" t="s">
        <v>108</v>
      </c>
      <c r="M91" s="55" t="s">
        <v>109</v>
      </c>
      <c r="N91" s="55">
        <v>9000</v>
      </c>
      <c r="O91" s="61"/>
    </row>
    <row r="92" s="4" customFormat="true" ht="76.5" spans="1:15">
      <c r="A92" s="49">
        <f t="shared" si="3"/>
        <v>87</v>
      </c>
      <c r="B92" s="48" t="s">
        <v>204</v>
      </c>
      <c r="C92" s="48" t="s">
        <v>205</v>
      </c>
      <c r="D92" s="48" t="s">
        <v>101</v>
      </c>
      <c r="E92" s="48" t="s">
        <v>102</v>
      </c>
      <c r="F92" s="48" t="s">
        <v>107</v>
      </c>
      <c r="G92" s="55">
        <v>3000</v>
      </c>
      <c r="H92" s="48">
        <v>2</v>
      </c>
      <c r="I92" s="55">
        <v>18</v>
      </c>
      <c r="J92" s="55"/>
      <c r="K92" s="55">
        <v>16200</v>
      </c>
      <c r="L92" s="55" t="s">
        <v>108</v>
      </c>
      <c r="M92" s="55" t="s">
        <v>109</v>
      </c>
      <c r="N92" s="55">
        <v>3000</v>
      </c>
      <c r="O92" s="61"/>
    </row>
    <row r="93" s="4" customFormat="true" ht="76.5" spans="1:15">
      <c r="A93" s="49">
        <f t="shared" si="3"/>
        <v>88</v>
      </c>
      <c r="B93" s="48" t="s">
        <v>206</v>
      </c>
      <c r="C93" s="48" t="s">
        <v>207</v>
      </c>
      <c r="D93" s="48" t="s">
        <v>101</v>
      </c>
      <c r="E93" s="48" t="s">
        <v>102</v>
      </c>
      <c r="F93" s="48" t="s">
        <v>107</v>
      </c>
      <c r="G93" s="55">
        <v>6000</v>
      </c>
      <c r="H93" s="48">
        <v>4</v>
      </c>
      <c r="I93" s="55">
        <v>36</v>
      </c>
      <c r="J93" s="55"/>
      <c r="K93" s="55">
        <v>30600</v>
      </c>
      <c r="L93" s="55" t="s">
        <v>108</v>
      </c>
      <c r="M93" s="55" t="s">
        <v>109</v>
      </c>
      <c r="N93" s="55">
        <v>6000</v>
      </c>
      <c r="O93" s="61"/>
    </row>
    <row r="94" s="4" customFormat="true" ht="76.5" spans="1:15">
      <c r="A94" s="49">
        <f t="shared" si="3"/>
        <v>89</v>
      </c>
      <c r="B94" s="48" t="s">
        <v>208</v>
      </c>
      <c r="C94" s="48" t="s">
        <v>209</v>
      </c>
      <c r="D94" s="48" t="s">
        <v>101</v>
      </c>
      <c r="E94" s="48" t="s">
        <v>102</v>
      </c>
      <c r="F94" s="48" t="s">
        <v>107</v>
      </c>
      <c r="G94" s="55">
        <v>15000</v>
      </c>
      <c r="H94" s="48">
        <v>10</v>
      </c>
      <c r="I94" s="55">
        <v>90</v>
      </c>
      <c r="J94" s="55"/>
      <c r="K94" s="55">
        <v>60435</v>
      </c>
      <c r="L94" s="55" t="s">
        <v>108</v>
      </c>
      <c r="M94" s="55" t="s">
        <v>109</v>
      </c>
      <c r="N94" s="55">
        <v>15000</v>
      </c>
      <c r="O94" s="61"/>
    </row>
    <row r="95" s="4" customFormat="true" ht="76.5" spans="1:15">
      <c r="A95" s="49">
        <f t="shared" si="3"/>
        <v>90</v>
      </c>
      <c r="B95" s="48" t="s">
        <v>210</v>
      </c>
      <c r="C95" s="48" t="s">
        <v>211</v>
      </c>
      <c r="D95" s="48" t="s">
        <v>101</v>
      </c>
      <c r="E95" s="48" t="s">
        <v>102</v>
      </c>
      <c r="F95" s="48" t="s">
        <v>107</v>
      </c>
      <c r="G95" s="55">
        <v>1500</v>
      </c>
      <c r="H95" s="48">
        <v>1</v>
      </c>
      <c r="I95" s="55">
        <v>9</v>
      </c>
      <c r="J95" s="55"/>
      <c r="K95" s="55">
        <v>9000</v>
      </c>
      <c r="L95" s="55" t="s">
        <v>108</v>
      </c>
      <c r="M95" s="55" t="s">
        <v>109</v>
      </c>
      <c r="N95" s="55">
        <v>1500</v>
      </c>
      <c r="O95" s="61"/>
    </row>
    <row r="96" s="4" customFormat="true" ht="76.5" spans="1:15">
      <c r="A96" s="49">
        <f t="shared" si="3"/>
        <v>91</v>
      </c>
      <c r="B96" s="48" t="s">
        <v>212</v>
      </c>
      <c r="C96" s="48" t="s">
        <v>213</v>
      </c>
      <c r="D96" s="48" t="s">
        <v>101</v>
      </c>
      <c r="E96" s="48" t="s">
        <v>102</v>
      </c>
      <c r="F96" s="48" t="s">
        <v>107</v>
      </c>
      <c r="G96" s="55">
        <v>9750</v>
      </c>
      <c r="H96" s="48">
        <v>6.5</v>
      </c>
      <c r="I96" s="55">
        <v>60</v>
      </c>
      <c r="J96" s="55"/>
      <c r="K96" s="55">
        <v>43200</v>
      </c>
      <c r="L96" s="55" t="s">
        <v>108</v>
      </c>
      <c r="M96" s="55" t="s">
        <v>109</v>
      </c>
      <c r="N96" s="55">
        <v>9750</v>
      </c>
      <c r="O96" s="61"/>
    </row>
    <row r="97" s="4" customFormat="true" ht="76.5" spans="1:15">
      <c r="A97" s="49">
        <f t="shared" si="3"/>
        <v>92</v>
      </c>
      <c r="B97" s="48" t="s">
        <v>214</v>
      </c>
      <c r="C97" s="48" t="s">
        <v>215</v>
      </c>
      <c r="D97" s="48" t="s">
        <v>101</v>
      </c>
      <c r="E97" s="48" t="s">
        <v>102</v>
      </c>
      <c r="F97" s="48" t="s">
        <v>107</v>
      </c>
      <c r="G97" s="55">
        <v>1500</v>
      </c>
      <c r="H97" s="48">
        <v>1</v>
      </c>
      <c r="I97" s="55">
        <v>9</v>
      </c>
      <c r="J97" s="55"/>
      <c r="K97" s="55">
        <v>6885</v>
      </c>
      <c r="L97" s="55" t="s">
        <v>108</v>
      </c>
      <c r="M97" s="55" t="s">
        <v>109</v>
      </c>
      <c r="N97" s="55">
        <v>1500</v>
      </c>
      <c r="O97" s="61"/>
    </row>
    <row r="98" s="4" customFormat="true" ht="76.5" spans="1:15">
      <c r="A98" s="49">
        <f t="shared" si="3"/>
        <v>93</v>
      </c>
      <c r="B98" s="48" t="s">
        <v>216</v>
      </c>
      <c r="C98" s="48" t="s">
        <v>217</v>
      </c>
      <c r="D98" s="48" t="s">
        <v>101</v>
      </c>
      <c r="E98" s="48" t="s">
        <v>102</v>
      </c>
      <c r="F98" s="48" t="s">
        <v>107</v>
      </c>
      <c r="G98" s="55">
        <v>3000</v>
      </c>
      <c r="H98" s="48">
        <v>2</v>
      </c>
      <c r="I98" s="55">
        <v>21</v>
      </c>
      <c r="J98" s="55"/>
      <c r="K98" s="55">
        <v>13230</v>
      </c>
      <c r="L98" s="55" t="s">
        <v>108</v>
      </c>
      <c r="M98" s="55" t="s">
        <v>109</v>
      </c>
      <c r="N98" s="55">
        <v>3000</v>
      </c>
      <c r="O98" s="61"/>
    </row>
    <row r="99" s="4" customFormat="true" ht="76.5" spans="1:15">
      <c r="A99" s="49">
        <f t="shared" si="3"/>
        <v>94</v>
      </c>
      <c r="B99" s="48" t="s">
        <v>218</v>
      </c>
      <c r="C99" s="48" t="s">
        <v>219</v>
      </c>
      <c r="D99" s="48" t="s">
        <v>101</v>
      </c>
      <c r="E99" s="48" t="s">
        <v>102</v>
      </c>
      <c r="F99" s="48" t="s">
        <v>107</v>
      </c>
      <c r="G99" s="55">
        <v>4500</v>
      </c>
      <c r="H99" s="48">
        <v>3</v>
      </c>
      <c r="I99" s="55">
        <v>27</v>
      </c>
      <c r="J99" s="55"/>
      <c r="K99" s="55">
        <v>16800</v>
      </c>
      <c r="L99" s="55" t="s">
        <v>108</v>
      </c>
      <c r="M99" s="55" t="s">
        <v>109</v>
      </c>
      <c r="N99" s="55">
        <v>4500</v>
      </c>
      <c r="O99" s="61"/>
    </row>
    <row r="100" s="4" customFormat="true" ht="76.5" spans="1:15">
      <c r="A100" s="49">
        <f t="shared" si="3"/>
        <v>95</v>
      </c>
      <c r="B100" s="48" t="s">
        <v>220</v>
      </c>
      <c r="C100" s="48" t="s">
        <v>221</v>
      </c>
      <c r="D100" s="48" t="s">
        <v>101</v>
      </c>
      <c r="E100" s="48" t="s">
        <v>102</v>
      </c>
      <c r="F100" s="48" t="s">
        <v>107</v>
      </c>
      <c r="G100" s="55">
        <v>15000</v>
      </c>
      <c r="H100" s="48">
        <v>10</v>
      </c>
      <c r="I100" s="55">
        <v>90</v>
      </c>
      <c r="J100" s="55"/>
      <c r="K100" s="55">
        <v>68850</v>
      </c>
      <c r="L100" s="55" t="s">
        <v>108</v>
      </c>
      <c r="M100" s="55" t="s">
        <v>109</v>
      </c>
      <c r="N100" s="55">
        <v>15000</v>
      </c>
      <c r="O100" s="61"/>
    </row>
    <row r="101" s="4" customFormat="true" ht="76.5" spans="1:15">
      <c r="A101" s="49">
        <f t="shared" si="3"/>
        <v>96</v>
      </c>
      <c r="B101" s="48" t="s">
        <v>222</v>
      </c>
      <c r="C101" s="48" t="s">
        <v>223</v>
      </c>
      <c r="D101" s="48" t="s">
        <v>101</v>
      </c>
      <c r="E101" s="48" t="s">
        <v>102</v>
      </c>
      <c r="F101" s="48" t="s">
        <v>107</v>
      </c>
      <c r="G101" s="55">
        <v>9000</v>
      </c>
      <c r="H101" s="48">
        <v>6</v>
      </c>
      <c r="I101" s="55">
        <v>54</v>
      </c>
      <c r="J101" s="55"/>
      <c r="K101" s="55">
        <v>41310</v>
      </c>
      <c r="L101" s="55" t="s">
        <v>108</v>
      </c>
      <c r="M101" s="55" t="s">
        <v>109</v>
      </c>
      <c r="N101" s="55">
        <v>9000</v>
      </c>
      <c r="O101" s="61"/>
    </row>
    <row r="102" s="4" customFormat="true" ht="76.5" spans="1:15">
      <c r="A102" s="49">
        <f t="shared" si="3"/>
        <v>97</v>
      </c>
      <c r="B102" s="48" t="s">
        <v>224</v>
      </c>
      <c r="C102" s="48" t="s">
        <v>225</v>
      </c>
      <c r="D102" s="48" t="s">
        <v>101</v>
      </c>
      <c r="E102" s="48" t="s">
        <v>102</v>
      </c>
      <c r="F102" s="48" t="s">
        <v>107</v>
      </c>
      <c r="G102" s="55">
        <v>12000</v>
      </c>
      <c r="H102" s="48">
        <v>8</v>
      </c>
      <c r="I102" s="55">
        <v>72</v>
      </c>
      <c r="J102" s="55"/>
      <c r="K102" s="55">
        <v>67320</v>
      </c>
      <c r="L102" s="55" t="s">
        <v>108</v>
      </c>
      <c r="M102" s="55" t="s">
        <v>109</v>
      </c>
      <c r="N102" s="55">
        <v>12000</v>
      </c>
      <c r="O102" s="61"/>
    </row>
    <row r="103" s="4" customFormat="true" ht="76.5" spans="1:15">
      <c r="A103" s="49">
        <f t="shared" si="3"/>
        <v>98</v>
      </c>
      <c r="B103" s="48" t="s">
        <v>226</v>
      </c>
      <c r="C103" s="48" t="s">
        <v>227</v>
      </c>
      <c r="D103" s="48" t="s">
        <v>101</v>
      </c>
      <c r="E103" s="48" t="s">
        <v>102</v>
      </c>
      <c r="F103" s="48" t="s">
        <v>107</v>
      </c>
      <c r="G103" s="55">
        <v>1500</v>
      </c>
      <c r="H103" s="48">
        <v>1</v>
      </c>
      <c r="I103" s="55">
        <v>9</v>
      </c>
      <c r="J103" s="55"/>
      <c r="K103" s="55">
        <v>6500</v>
      </c>
      <c r="L103" s="55" t="s">
        <v>108</v>
      </c>
      <c r="M103" s="55" t="s">
        <v>109</v>
      </c>
      <c r="N103" s="55">
        <v>1500</v>
      </c>
      <c r="O103" s="61"/>
    </row>
    <row r="104" s="4" customFormat="true" ht="76.5" spans="1:15">
      <c r="A104" s="49">
        <f t="shared" si="3"/>
        <v>99</v>
      </c>
      <c r="B104" s="48" t="s">
        <v>228</v>
      </c>
      <c r="C104" s="48" t="s">
        <v>229</v>
      </c>
      <c r="D104" s="48" t="s">
        <v>101</v>
      </c>
      <c r="E104" s="48" t="s">
        <v>102</v>
      </c>
      <c r="F104" s="48" t="s">
        <v>107</v>
      </c>
      <c r="G104" s="55">
        <v>19500</v>
      </c>
      <c r="H104" s="48">
        <v>13</v>
      </c>
      <c r="I104" s="55">
        <v>120</v>
      </c>
      <c r="J104" s="55"/>
      <c r="K104" s="55">
        <v>105600</v>
      </c>
      <c r="L104" s="55" t="s">
        <v>108</v>
      </c>
      <c r="M104" s="55" t="s">
        <v>109</v>
      </c>
      <c r="N104" s="55">
        <v>19500</v>
      </c>
      <c r="O104" s="61"/>
    </row>
    <row r="105" s="4" customFormat="true" ht="76.5" spans="1:15">
      <c r="A105" s="49">
        <f t="shared" si="3"/>
        <v>100</v>
      </c>
      <c r="B105" s="48" t="s">
        <v>230</v>
      </c>
      <c r="C105" s="48" t="s">
        <v>231</v>
      </c>
      <c r="D105" s="48" t="s">
        <v>101</v>
      </c>
      <c r="E105" s="48" t="s">
        <v>102</v>
      </c>
      <c r="F105" s="48" t="s">
        <v>107</v>
      </c>
      <c r="G105" s="55">
        <v>9750</v>
      </c>
      <c r="H105" s="48">
        <v>6.5</v>
      </c>
      <c r="I105" s="55">
        <v>60</v>
      </c>
      <c r="J105" s="55"/>
      <c r="K105" s="55">
        <v>52800</v>
      </c>
      <c r="L105" s="55" t="s">
        <v>108</v>
      </c>
      <c r="M105" s="55" t="s">
        <v>109</v>
      </c>
      <c r="N105" s="55">
        <v>9750</v>
      </c>
      <c r="O105" s="61"/>
    </row>
    <row r="106" s="4" customFormat="true" ht="76.5" spans="1:15">
      <c r="A106" s="49">
        <f t="shared" si="3"/>
        <v>101</v>
      </c>
      <c r="B106" s="48" t="s">
        <v>232</v>
      </c>
      <c r="C106" s="48" t="s">
        <v>233</v>
      </c>
      <c r="D106" s="48" t="s">
        <v>101</v>
      </c>
      <c r="E106" s="48" t="s">
        <v>102</v>
      </c>
      <c r="F106" s="48" t="s">
        <v>107</v>
      </c>
      <c r="G106" s="55">
        <v>6000</v>
      </c>
      <c r="H106" s="48">
        <v>4</v>
      </c>
      <c r="I106" s="55">
        <v>36</v>
      </c>
      <c r="J106" s="55"/>
      <c r="K106" s="55">
        <v>30600</v>
      </c>
      <c r="L106" s="55" t="s">
        <v>108</v>
      </c>
      <c r="M106" s="55" t="s">
        <v>109</v>
      </c>
      <c r="N106" s="55">
        <v>6000</v>
      </c>
      <c r="O106" s="61"/>
    </row>
    <row r="107" s="4" customFormat="true" ht="76.5" spans="1:15">
      <c r="A107" s="49">
        <f t="shared" si="3"/>
        <v>102</v>
      </c>
      <c r="B107" s="48" t="s">
        <v>234</v>
      </c>
      <c r="C107" s="48" t="s">
        <v>235</v>
      </c>
      <c r="D107" s="48" t="s">
        <v>101</v>
      </c>
      <c r="E107" s="48" t="s">
        <v>102</v>
      </c>
      <c r="F107" s="48" t="s">
        <v>107</v>
      </c>
      <c r="G107" s="55">
        <v>3000</v>
      </c>
      <c r="H107" s="48">
        <v>2</v>
      </c>
      <c r="I107" s="55">
        <v>18</v>
      </c>
      <c r="J107" s="55"/>
      <c r="K107" s="55">
        <v>12240</v>
      </c>
      <c r="L107" s="55" t="s">
        <v>108</v>
      </c>
      <c r="M107" s="55" t="s">
        <v>109</v>
      </c>
      <c r="N107" s="55">
        <v>3000</v>
      </c>
      <c r="O107" s="61"/>
    </row>
    <row r="108" s="4" customFormat="true" ht="76.5" spans="1:15">
      <c r="A108" s="49">
        <f t="shared" si="3"/>
        <v>103</v>
      </c>
      <c r="B108" s="48" t="s">
        <v>236</v>
      </c>
      <c r="C108" s="48" t="s">
        <v>237</v>
      </c>
      <c r="D108" s="48" t="s">
        <v>101</v>
      </c>
      <c r="E108" s="48" t="s">
        <v>102</v>
      </c>
      <c r="F108" s="48" t="s">
        <v>107</v>
      </c>
      <c r="G108" s="55">
        <v>1500</v>
      </c>
      <c r="H108" s="48">
        <v>1</v>
      </c>
      <c r="I108" s="55">
        <v>9</v>
      </c>
      <c r="J108" s="55"/>
      <c r="K108" s="55">
        <v>5500</v>
      </c>
      <c r="L108" s="55" t="s">
        <v>108</v>
      </c>
      <c r="M108" s="55" t="s">
        <v>109</v>
      </c>
      <c r="N108" s="55">
        <v>1500</v>
      </c>
      <c r="O108" s="61"/>
    </row>
    <row r="109" s="4" customFormat="true" ht="76.5" spans="1:15">
      <c r="A109" s="49">
        <f t="shared" si="3"/>
        <v>104</v>
      </c>
      <c r="B109" s="48" t="s">
        <v>238</v>
      </c>
      <c r="C109" s="48" t="s">
        <v>239</v>
      </c>
      <c r="D109" s="48" t="s">
        <v>101</v>
      </c>
      <c r="E109" s="48" t="s">
        <v>102</v>
      </c>
      <c r="F109" s="48" t="s">
        <v>107</v>
      </c>
      <c r="G109" s="55">
        <v>8250</v>
      </c>
      <c r="H109" s="48">
        <v>5.5</v>
      </c>
      <c r="I109" s="55">
        <v>49.5</v>
      </c>
      <c r="J109" s="55"/>
      <c r="K109" s="55">
        <v>46282.5</v>
      </c>
      <c r="L109" s="55" t="s">
        <v>108</v>
      </c>
      <c r="M109" s="55" t="s">
        <v>109</v>
      </c>
      <c r="N109" s="55">
        <v>8250</v>
      </c>
      <c r="O109" s="61"/>
    </row>
    <row r="110" s="4" customFormat="true" ht="76.5" spans="1:15">
      <c r="A110" s="49">
        <f t="shared" si="3"/>
        <v>105</v>
      </c>
      <c r="B110" s="48" t="s">
        <v>240</v>
      </c>
      <c r="C110" s="48" t="s">
        <v>241</v>
      </c>
      <c r="D110" s="48" t="s">
        <v>101</v>
      </c>
      <c r="E110" s="48" t="s">
        <v>102</v>
      </c>
      <c r="F110" s="48" t="s">
        <v>107</v>
      </c>
      <c r="G110" s="55">
        <v>9750</v>
      </c>
      <c r="H110" s="48">
        <v>6.5</v>
      </c>
      <c r="I110" s="55">
        <v>60</v>
      </c>
      <c r="J110" s="55"/>
      <c r="K110" s="55">
        <v>56100</v>
      </c>
      <c r="L110" s="55" t="s">
        <v>108</v>
      </c>
      <c r="M110" s="55" t="s">
        <v>109</v>
      </c>
      <c r="N110" s="55">
        <v>9750</v>
      </c>
      <c r="O110" s="61"/>
    </row>
    <row r="111" s="4" customFormat="true" ht="76.5" spans="1:15">
      <c r="A111" s="49">
        <f t="shared" si="3"/>
        <v>106</v>
      </c>
      <c r="B111" s="48" t="s">
        <v>242</v>
      </c>
      <c r="C111" s="48" t="s">
        <v>243</v>
      </c>
      <c r="D111" s="48" t="s">
        <v>101</v>
      </c>
      <c r="E111" s="48" t="s">
        <v>102</v>
      </c>
      <c r="F111" s="48" t="s">
        <v>107</v>
      </c>
      <c r="G111" s="55">
        <v>19500</v>
      </c>
      <c r="H111" s="48">
        <v>13</v>
      </c>
      <c r="I111" s="55">
        <v>120</v>
      </c>
      <c r="J111" s="55"/>
      <c r="K111" s="55">
        <v>105600</v>
      </c>
      <c r="L111" s="55" t="s">
        <v>108</v>
      </c>
      <c r="M111" s="55" t="s">
        <v>109</v>
      </c>
      <c r="N111" s="55">
        <v>19500</v>
      </c>
      <c r="O111" s="61"/>
    </row>
    <row r="112" s="4" customFormat="true" ht="76.5" spans="1:15">
      <c r="A112" s="49">
        <f t="shared" si="3"/>
        <v>107</v>
      </c>
      <c r="B112" s="48" t="s">
        <v>244</v>
      </c>
      <c r="C112" s="48" t="s">
        <v>245</v>
      </c>
      <c r="D112" s="48" t="s">
        <v>101</v>
      </c>
      <c r="E112" s="48" t="s">
        <v>102</v>
      </c>
      <c r="F112" s="48" t="s">
        <v>107</v>
      </c>
      <c r="G112" s="55">
        <v>15000</v>
      </c>
      <c r="H112" s="48">
        <v>10</v>
      </c>
      <c r="I112" s="55">
        <v>90</v>
      </c>
      <c r="J112" s="55"/>
      <c r="K112" s="55">
        <v>84150</v>
      </c>
      <c r="L112" s="55" t="s">
        <v>108</v>
      </c>
      <c r="M112" s="55" t="s">
        <v>109</v>
      </c>
      <c r="N112" s="55">
        <v>15000</v>
      </c>
      <c r="O112" s="61"/>
    </row>
    <row r="113" s="4" customFormat="true" ht="76.5" spans="1:15">
      <c r="A113" s="49">
        <f t="shared" si="3"/>
        <v>108</v>
      </c>
      <c r="B113" s="48" t="s">
        <v>246</v>
      </c>
      <c r="C113" s="48" t="s">
        <v>247</v>
      </c>
      <c r="D113" s="48" t="s">
        <v>101</v>
      </c>
      <c r="E113" s="48" t="s">
        <v>102</v>
      </c>
      <c r="F113" s="48" t="s">
        <v>107</v>
      </c>
      <c r="G113" s="55">
        <v>6000</v>
      </c>
      <c r="H113" s="48">
        <v>4</v>
      </c>
      <c r="I113" s="55">
        <v>36</v>
      </c>
      <c r="J113" s="55"/>
      <c r="K113" s="55">
        <v>27540</v>
      </c>
      <c r="L113" s="55" t="s">
        <v>108</v>
      </c>
      <c r="M113" s="55" t="s">
        <v>109</v>
      </c>
      <c r="N113" s="55">
        <v>6000</v>
      </c>
      <c r="O113" s="61"/>
    </row>
    <row r="114" s="4" customFormat="true" ht="76.5" spans="1:15">
      <c r="A114" s="49">
        <f t="shared" si="3"/>
        <v>109</v>
      </c>
      <c r="B114" s="48" t="s">
        <v>248</v>
      </c>
      <c r="C114" s="48" t="s">
        <v>249</v>
      </c>
      <c r="D114" s="48" t="s">
        <v>101</v>
      </c>
      <c r="E114" s="48" t="s">
        <v>102</v>
      </c>
      <c r="F114" s="48" t="s">
        <v>107</v>
      </c>
      <c r="G114" s="55">
        <v>6000</v>
      </c>
      <c r="H114" s="55">
        <v>4</v>
      </c>
      <c r="I114" s="55">
        <v>36</v>
      </c>
      <c r="J114" s="55"/>
      <c r="K114" s="55">
        <v>33660</v>
      </c>
      <c r="L114" s="55" t="s">
        <v>108</v>
      </c>
      <c r="M114" s="55" t="s">
        <v>109</v>
      </c>
      <c r="N114" s="55">
        <v>6000</v>
      </c>
      <c r="O114" s="61"/>
    </row>
    <row r="115" s="4" customFormat="true" ht="51" spans="1:15">
      <c r="A115" s="49">
        <f t="shared" si="3"/>
        <v>110</v>
      </c>
      <c r="B115" s="48" t="s">
        <v>250</v>
      </c>
      <c r="C115" s="48" t="s">
        <v>251</v>
      </c>
      <c r="D115" s="48" t="s">
        <v>252</v>
      </c>
      <c r="E115" s="48" t="s">
        <v>20</v>
      </c>
      <c r="F115" s="50" t="s">
        <v>21</v>
      </c>
      <c r="G115" s="55">
        <v>76000</v>
      </c>
      <c r="H115" s="55">
        <f>SUM(H116:H189)</f>
        <v>378.5</v>
      </c>
      <c r="I115" s="55"/>
      <c r="J115" s="55">
        <f>I115/9</f>
        <v>0</v>
      </c>
      <c r="K115" s="55"/>
      <c r="L115" s="55" t="s">
        <v>253</v>
      </c>
      <c r="M115" s="55" t="s">
        <v>23</v>
      </c>
      <c r="N115" s="55" t="s">
        <v>254</v>
      </c>
      <c r="O115" s="60"/>
    </row>
    <row r="116" s="4" customFormat="true" ht="51" spans="1:15">
      <c r="A116" s="49">
        <f t="shared" si="3"/>
        <v>111</v>
      </c>
      <c r="B116" s="48" t="s">
        <v>255</v>
      </c>
      <c r="C116" s="48" t="s">
        <v>256</v>
      </c>
      <c r="D116" s="48" t="s">
        <v>252</v>
      </c>
      <c r="E116" s="48" t="s">
        <v>20</v>
      </c>
      <c r="F116" s="48" t="s">
        <v>107</v>
      </c>
      <c r="G116" s="55">
        <v>12000</v>
      </c>
      <c r="H116" s="55">
        <v>6</v>
      </c>
      <c r="I116" s="55">
        <v>54</v>
      </c>
      <c r="J116" s="55">
        <f t="shared" ref="J116:J124" si="4">I116/9</f>
        <v>6</v>
      </c>
      <c r="K116" s="55">
        <v>97200</v>
      </c>
      <c r="L116" s="55" t="s">
        <v>27</v>
      </c>
      <c r="M116" s="55" t="s">
        <v>28</v>
      </c>
      <c r="N116" s="55">
        <v>12000</v>
      </c>
      <c r="O116" s="61"/>
    </row>
    <row r="117" s="4" customFormat="true" ht="51" spans="1:15">
      <c r="A117" s="49">
        <f t="shared" si="3"/>
        <v>112</v>
      </c>
      <c r="B117" s="48" t="s">
        <v>257</v>
      </c>
      <c r="C117" s="48" t="s">
        <v>258</v>
      </c>
      <c r="D117" s="48" t="s">
        <v>252</v>
      </c>
      <c r="E117" s="48" t="s">
        <v>20</v>
      </c>
      <c r="F117" s="48" t="s">
        <v>107</v>
      </c>
      <c r="G117" s="55">
        <v>4000</v>
      </c>
      <c r="H117" s="55">
        <v>2</v>
      </c>
      <c r="I117" s="55">
        <v>18</v>
      </c>
      <c r="J117" s="55">
        <f t="shared" si="4"/>
        <v>2</v>
      </c>
      <c r="K117" s="55">
        <v>34200</v>
      </c>
      <c r="L117" s="55" t="s">
        <v>27</v>
      </c>
      <c r="M117" s="55" t="s">
        <v>28</v>
      </c>
      <c r="N117" s="55">
        <v>4000</v>
      </c>
      <c r="O117" s="61"/>
    </row>
    <row r="118" s="4" customFormat="true" ht="51" spans="1:15">
      <c r="A118" s="49">
        <f t="shared" si="3"/>
        <v>113</v>
      </c>
      <c r="B118" s="48" t="s">
        <v>259</v>
      </c>
      <c r="C118" s="48" t="s">
        <v>260</v>
      </c>
      <c r="D118" s="48" t="s">
        <v>252</v>
      </c>
      <c r="E118" s="48" t="s">
        <v>20</v>
      </c>
      <c r="F118" s="48" t="s">
        <v>107</v>
      </c>
      <c r="G118" s="55">
        <v>2000</v>
      </c>
      <c r="H118" s="55">
        <v>1</v>
      </c>
      <c r="I118" s="55">
        <v>9</v>
      </c>
      <c r="J118" s="55">
        <f t="shared" si="4"/>
        <v>1</v>
      </c>
      <c r="K118" s="55">
        <v>15390</v>
      </c>
      <c r="L118" s="55" t="s">
        <v>27</v>
      </c>
      <c r="M118" s="55" t="s">
        <v>28</v>
      </c>
      <c r="N118" s="55">
        <v>2000</v>
      </c>
      <c r="O118" s="61"/>
    </row>
    <row r="119" s="4" customFormat="true" ht="51" spans="1:15">
      <c r="A119" s="49">
        <f t="shared" si="3"/>
        <v>114</v>
      </c>
      <c r="B119" s="48" t="s">
        <v>261</v>
      </c>
      <c r="C119" s="48" t="s">
        <v>262</v>
      </c>
      <c r="D119" s="48" t="s">
        <v>252</v>
      </c>
      <c r="E119" s="48" t="s">
        <v>20</v>
      </c>
      <c r="F119" s="48" t="s">
        <v>107</v>
      </c>
      <c r="G119" s="55">
        <v>2000</v>
      </c>
      <c r="H119" s="55">
        <v>1</v>
      </c>
      <c r="I119" s="55">
        <v>9</v>
      </c>
      <c r="J119" s="55">
        <f t="shared" si="4"/>
        <v>1</v>
      </c>
      <c r="K119" s="55">
        <v>22770</v>
      </c>
      <c r="L119" s="55" t="s">
        <v>27</v>
      </c>
      <c r="M119" s="55" t="s">
        <v>28</v>
      </c>
      <c r="N119" s="55">
        <v>2000</v>
      </c>
      <c r="O119" s="61"/>
    </row>
    <row r="120" s="4" customFormat="true" ht="51" spans="1:15">
      <c r="A120" s="49">
        <f t="shared" si="3"/>
        <v>115</v>
      </c>
      <c r="B120" s="48" t="s">
        <v>263</v>
      </c>
      <c r="C120" s="48" t="s">
        <v>264</v>
      </c>
      <c r="D120" s="48" t="s">
        <v>252</v>
      </c>
      <c r="E120" s="48" t="s">
        <v>20</v>
      </c>
      <c r="F120" s="48" t="s">
        <v>107</v>
      </c>
      <c r="G120" s="55">
        <v>2000</v>
      </c>
      <c r="H120" s="55">
        <v>1</v>
      </c>
      <c r="I120" s="55">
        <v>9</v>
      </c>
      <c r="J120" s="55">
        <f t="shared" si="4"/>
        <v>1</v>
      </c>
      <c r="K120" s="55">
        <v>15390</v>
      </c>
      <c r="L120" s="55" t="s">
        <v>27</v>
      </c>
      <c r="M120" s="55" t="s">
        <v>28</v>
      </c>
      <c r="N120" s="55">
        <v>2000</v>
      </c>
      <c r="O120" s="61"/>
    </row>
    <row r="121" s="4" customFormat="true" ht="51" spans="1:15">
      <c r="A121" s="49">
        <f t="shared" si="3"/>
        <v>116</v>
      </c>
      <c r="B121" s="48" t="s">
        <v>265</v>
      </c>
      <c r="C121" s="48" t="s">
        <v>266</v>
      </c>
      <c r="D121" s="48" t="s">
        <v>252</v>
      </c>
      <c r="E121" s="48" t="s">
        <v>20</v>
      </c>
      <c r="F121" s="48" t="s">
        <v>107</v>
      </c>
      <c r="G121" s="55">
        <v>2000</v>
      </c>
      <c r="H121" s="55">
        <v>1</v>
      </c>
      <c r="I121" s="55">
        <v>9</v>
      </c>
      <c r="J121" s="55">
        <f t="shared" si="4"/>
        <v>1</v>
      </c>
      <c r="K121" s="55">
        <v>15390</v>
      </c>
      <c r="L121" s="55" t="s">
        <v>27</v>
      </c>
      <c r="M121" s="55" t="s">
        <v>28</v>
      </c>
      <c r="N121" s="55">
        <v>2000</v>
      </c>
      <c r="O121" s="61"/>
    </row>
    <row r="122" s="4" customFormat="true" ht="51" spans="1:15">
      <c r="A122" s="49">
        <f t="shared" si="3"/>
        <v>117</v>
      </c>
      <c r="B122" s="48" t="s">
        <v>267</v>
      </c>
      <c r="C122" s="48" t="s">
        <v>268</v>
      </c>
      <c r="D122" s="48" t="s">
        <v>252</v>
      </c>
      <c r="E122" s="48" t="s">
        <v>20</v>
      </c>
      <c r="F122" s="48" t="s">
        <v>107</v>
      </c>
      <c r="G122" s="55">
        <v>20000</v>
      </c>
      <c r="H122" s="55">
        <v>10</v>
      </c>
      <c r="I122" s="55">
        <v>90</v>
      </c>
      <c r="J122" s="55">
        <f t="shared" si="4"/>
        <v>10</v>
      </c>
      <c r="K122" s="55">
        <v>153000</v>
      </c>
      <c r="L122" s="55" t="s">
        <v>27</v>
      </c>
      <c r="M122" s="55" t="s">
        <v>28</v>
      </c>
      <c r="N122" s="55">
        <v>20000</v>
      </c>
      <c r="O122" s="61"/>
    </row>
    <row r="123" s="4" customFormat="true" ht="51" spans="1:15">
      <c r="A123" s="49">
        <f t="shared" si="3"/>
        <v>118</v>
      </c>
      <c r="B123" s="48" t="s">
        <v>269</v>
      </c>
      <c r="C123" s="48" t="s">
        <v>270</v>
      </c>
      <c r="D123" s="48" t="s">
        <v>252</v>
      </c>
      <c r="E123" s="48" t="s">
        <v>20</v>
      </c>
      <c r="F123" s="48" t="s">
        <v>107</v>
      </c>
      <c r="G123" s="55">
        <v>4000</v>
      </c>
      <c r="H123" s="55">
        <v>2</v>
      </c>
      <c r="I123" s="55">
        <v>18</v>
      </c>
      <c r="J123" s="55">
        <f t="shared" si="4"/>
        <v>2</v>
      </c>
      <c r="K123" s="55">
        <v>23940</v>
      </c>
      <c r="L123" s="55" t="s">
        <v>27</v>
      </c>
      <c r="M123" s="55" t="s">
        <v>28</v>
      </c>
      <c r="N123" s="55">
        <v>4000</v>
      </c>
      <c r="O123" s="61"/>
    </row>
    <row r="124" s="4" customFormat="true" ht="76.5" spans="1:15">
      <c r="A124" s="49">
        <f t="shared" si="3"/>
        <v>119</v>
      </c>
      <c r="B124" s="48" t="s">
        <v>271</v>
      </c>
      <c r="C124" s="48" t="s">
        <v>272</v>
      </c>
      <c r="D124" s="48" t="s">
        <v>252</v>
      </c>
      <c r="E124" s="48" t="s">
        <v>20</v>
      </c>
      <c r="F124" s="48" t="s">
        <v>107</v>
      </c>
      <c r="G124" s="55">
        <v>28000</v>
      </c>
      <c r="H124" s="55">
        <v>14</v>
      </c>
      <c r="I124" s="55">
        <v>126</v>
      </c>
      <c r="J124" s="55">
        <f t="shared" si="4"/>
        <v>14</v>
      </c>
      <c r="K124" s="55">
        <v>97020</v>
      </c>
      <c r="L124" s="55" t="s">
        <v>27</v>
      </c>
      <c r="M124" s="55" t="s">
        <v>28</v>
      </c>
      <c r="N124" s="55">
        <v>28000</v>
      </c>
      <c r="O124" s="61"/>
    </row>
    <row r="125" s="4" customFormat="true" ht="51" spans="1:15">
      <c r="A125" s="49">
        <f t="shared" si="3"/>
        <v>120</v>
      </c>
      <c r="B125" s="48" t="s">
        <v>273</v>
      </c>
      <c r="C125" s="48" t="s">
        <v>274</v>
      </c>
      <c r="D125" s="48" t="s">
        <v>252</v>
      </c>
      <c r="E125" s="48" t="s">
        <v>20</v>
      </c>
      <c r="F125" s="48" t="s">
        <v>107</v>
      </c>
      <c r="G125" s="55">
        <v>9000</v>
      </c>
      <c r="H125" s="55">
        <v>4.5</v>
      </c>
      <c r="I125" s="55">
        <v>42</v>
      </c>
      <c r="J125" s="55">
        <v>4.5</v>
      </c>
      <c r="K125" s="55">
        <v>49140</v>
      </c>
      <c r="L125" s="55" t="s">
        <v>27</v>
      </c>
      <c r="M125" s="55" t="s">
        <v>28</v>
      </c>
      <c r="N125" s="55">
        <v>9000</v>
      </c>
      <c r="O125" s="61"/>
    </row>
    <row r="126" s="4" customFormat="true" ht="51" spans="1:15">
      <c r="A126" s="49">
        <f t="shared" si="3"/>
        <v>121</v>
      </c>
      <c r="B126" s="48" t="s">
        <v>275</v>
      </c>
      <c r="C126" s="48" t="s">
        <v>276</v>
      </c>
      <c r="D126" s="48" t="s">
        <v>252</v>
      </c>
      <c r="E126" s="48" t="s">
        <v>20</v>
      </c>
      <c r="F126" s="48" t="s">
        <v>107</v>
      </c>
      <c r="G126" s="55">
        <v>2000</v>
      </c>
      <c r="H126" s="55">
        <v>1</v>
      </c>
      <c r="I126" s="55">
        <v>9</v>
      </c>
      <c r="J126" s="55">
        <f t="shared" ref="J126:J135" si="5">I126/9</f>
        <v>1</v>
      </c>
      <c r="K126" s="55">
        <v>12960</v>
      </c>
      <c r="L126" s="55" t="s">
        <v>27</v>
      </c>
      <c r="M126" s="55" t="s">
        <v>28</v>
      </c>
      <c r="N126" s="55">
        <v>2000</v>
      </c>
      <c r="O126" s="61"/>
    </row>
    <row r="127" s="4" customFormat="true" ht="51" spans="1:15">
      <c r="A127" s="49">
        <f t="shared" si="3"/>
        <v>122</v>
      </c>
      <c r="B127" s="48" t="s">
        <v>277</v>
      </c>
      <c r="C127" s="48" t="s">
        <v>278</v>
      </c>
      <c r="D127" s="48" t="s">
        <v>252</v>
      </c>
      <c r="E127" s="48" t="s">
        <v>20</v>
      </c>
      <c r="F127" s="48" t="s">
        <v>107</v>
      </c>
      <c r="G127" s="55">
        <v>10000</v>
      </c>
      <c r="H127" s="55">
        <v>5</v>
      </c>
      <c r="I127" s="55">
        <v>48</v>
      </c>
      <c r="J127" s="55">
        <v>5</v>
      </c>
      <c r="K127" s="55">
        <v>69120</v>
      </c>
      <c r="L127" s="55" t="s">
        <v>27</v>
      </c>
      <c r="M127" s="55" t="s">
        <v>28</v>
      </c>
      <c r="N127" s="55">
        <v>10000</v>
      </c>
      <c r="O127" s="61"/>
    </row>
    <row r="128" s="4" customFormat="true" ht="51" spans="1:15">
      <c r="A128" s="49">
        <f t="shared" si="3"/>
        <v>123</v>
      </c>
      <c r="B128" s="48" t="s">
        <v>279</v>
      </c>
      <c r="C128" s="48" t="s">
        <v>280</v>
      </c>
      <c r="D128" s="48" t="s">
        <v>252</v>
      </c>
      <c r="E128" s="48" t="s">
        <v>20</v>
      </c>
      <c r="F128" s="48" t="s">
        <v>107</v>
      </c>
      <c r="G128" s="55">
        <v>37000</v>
      </c>
      <c r="H128" s="55">
        <v>18.5</v>
      </c>
      <c r="I128" s="55">
        <v>168</v>
      </c>
      <c r="J128" s="55">
        <v>18.5</v>
      </c>
      <c r="K128" s="55">
        <v>243432</v>
      </c>
      <c r="L128" s="55" t="s">
        <v>27</v>
      </c>
      <c r="M128" s="55" t="s">
        <v>28</v>
      </c>
      <c r="N128" s="55">
        <v>37000</v>
      </c>
      <c r="O128" s="61"/>
    </row>
    <row r="129" s="4" customFormat="true" ht="51" spans="1:15">
      <c r="A129" s="49">
        <f t="shared" si="3"/>
        <v>124</v>
      </c>
      <c r="B129" s="48" t="s">
        <v>281</v>
      </c>
      <c r="C129" s="48" t="s">
        <v>282</v>
      </c>
      <c r="D129" s="48" t="s">
        <v>252</v>
      </c>
      <c r="E129" s="48" t="s">
        <v>20</v>
      </c>
      <c r="F129" s="48" t="s">
        <v>107</v>
      </c>
      <c r="G129" s="55">
        <v>7000</v>
      </c>
      <c r="H129" s="55">
        <v>3.5</v>
      </c>
      <c r="I129" s="55">
        <v>32</v>
      </c>
      <c r="J129" s="55">
        <v>3.5</v>
      </c>
      <c r="K129" s="55">
        <v>40320</v>
      </c>
      <c r="L129" s="55" t="s">
        <v>27</v>
      </c>
      <c r="M129" s="55" t="s">
        <v>28</v>
      </c>
      <c r="N129" s="55">
        <v>7000</v>
      </c>
      <c r="O129" s="61"/>
    </row>
    <row r="130" s="4" customFormat="true" ht="76.5" spans="1:15">
      <c r="A130" s="49">
        <f t="shared" si="3"/>
        <v>125</v>
      </c>
      <c r="B130" s="48" t="s">
        <v>283</v>
      </c>
      <c r="C130" s="48" t="s">
        <v>284</v>
      </c>
      <c r="D130" s="48" t="s">
        <v>252</v>
      </c>
      <c r="E130" s="48" t="s">
        <v>20</v>
      </c>
      <c r="F130" s="48" t="s">
        <v>107</v>
      </c>
      <c r="G130" s="55">
        <v>26000</v>
      </c>
      <c r="H130" s="55">
        <v>13</v>
      </c>
      <c r="I130" s="55">
        <v>117</v>
      </c>
      <c r="J130" s="55">
        <f t="shared" si="5"/>
        <v>13</v>
      </c>
      <c r="K130" s="55">
        <v>121680</v>
      </c>
      <c r="L130" s="55" t="s">
        <v>27</v>
      </c>
      <c r="M130" s="55" t="s">
        <v>28</v>
      </c>
      <c r="N130" s="55">
        <v>26000</v>
      </c>
      <c r="O130" s="61"/>
    </row>
    <row r="131" s="4" customFormat="true" ht="51" spans="1:15">
      <c r="A131" s="49">
        <f t="shared" si="3"/>
        <v>126</v>
      </c>
      <c r="B131" s="48" t="s">
        <v>285</v>
      </c>
      <c r="C131" s="48" t="s">
        <v>286</v>
      </c>
      <c r="D131" s="48" t="s">
        <v>252</v>
      </c>
      <c r="E131" s="48" t="s">
        <v>20</v>
      </c>
      <c r="F131" s="48" t="s">
        <v>107</v>
      </c>
      <c r="G131" s="55">
        <v>4000</v>
      </c>
      <c r="H131" s="55">
        <v>2</v>
      </c>
      <c r="I131" s="55">
        <v>18</v>
      </c>
      <c r="J131" s="55">
        <f t="shared" si="5"/>
        <v>2</v>
      </c>
      <c r="K131" s="55">
        <v>24480</v>
      </c>
      <c r="L131" s="55" t="s">
        <v>27</v>
      </c>
      <c r="M131" s="55" t="s">
        <v>28</v>
      </c>
      <c r="N131" s="55">
        <v>4000</v>
      </c>
      <c r="O131" s="61"/>
    </row>
    <row r="132" s="4" customFormat="true" ht="51" spans="1:15">
      <c r="A132" s="49">
        <f t="shared" si="3"/>
        <v>127</v>
      </c>
      <c r="B132" s="48" t="s">
        <v>287</v>
      </c>
      <c r="C132" s="48" t="s">
        <v>288</v>
      </c>
      <c r="D132" s="48" t="s">
        <v>252</v>
      </c>
      <c r="E132" s="48" t="s">
        <v>20</v>
      </c>
      <c r="F132" s="48" t="s">
        <v>107</v>
      </c>
      <c r="G132" s="55">
        <v>2000</v>
      </c>
      <c r="H132" s="55">
        <v>1</v>
      </c>
      <c r="I132" s="55">
        <v>9</v>
      </c>
      <c r="J132" s="55">
        <f t="shared" si="5"/>
        <v>1</v>
      </c>
      <c r="K132" s="55">
        <v>9000</v>
      </c>
      <c r="L132" s="55" t="s">
        <v>27</v>
      </c>
      <c r="M132" s="55" t="s">
        <v>28</v>
      </c>
      <c r="N132" s="55">
        <v>2000</v>
      </c>
      <c r="O132" s="61"/>
    </row>
    <row r="133" s="4" customFormat="true" ht="51" spans="1:15">
      <c r="A133" s="49">
        <f t="shared" si="3"/>
        <v>128</v>
      </c>
      <c r="B133" s="48" t="s">
        <v>289</v>
      </c>
      <c r="C133" s="48" t="s">
        <v>290</v>
      </c>
      <c r="D133" s="48" t="s">
        <v>252</v>
      </c>
      <c r="E133" s="48" t="s">
        <v>20</v>
      </c>
      <c r="F133" s="48" t="s">
        <v>107</v>
      </c>
      <c r="G133" s="55">
        <v>8000</v>
      </c>
      <c r="H133" s="55">
        <v>4</v>
      </c>
      <c r="I133" s="55">
        <v>36</v>
      </c>
      <c r="J133" s="55">
        <f t="shared" si="5"/>
        <v>4</v>
      </c>
      <c r="K133" s="55">
        <v>40320</v>
      </c>
      <c r="L133" s="55" t="s">
        <v>27</v>
      </c>
      <c r="M133" s="55" t="s">
        <v>28</v>
      </c>
      <c r="N133" s="55">
        <v>8000</v>
      </c>
      <c r="O133" s="61"/>
    </row>
    <row r="134" s="4" customFormat="true" ht="51" spans="1:15">
      <c r="A134" s="49">
        <f t="shared" si="3"/>
        <v>129</v>
      </c>
      <c r="B134" s="48" t="s">
        <v>291</v>
      </c>
      <c r="C134" s="48" t="s">
        <v>292</v>
      </c>
      <c r="D134" s="48" t="s">
        <v>252</v>
      </c>
      <c r="E134" s="48" t="s">
        <v>20</v>
      </c>
      <c r="F134" s="48" t="s">
        <v>107</v>
      </c>
      <c r="G134" s="55">
        <v>4000</v>
      </c>
      <c r="H134" s="55">
        <v>2</v>
      </c>
      <c r="I134" s="55">
        <v>18</v>
      </c>
      <c r="J134" s="55">
        <f t="shared" si="5"/>
        <v>2</v>
      </c>
      <c r="K134" s="55">
        <v>20160</v>
      </c>
      <c r="L134" s="55" t="s">
        <v>27</v>
      </c>
      <c r="M134" s="55" t="s">
        <v>28</v>
      </c>
      <c r="N134" s="55">
        <v>4000</v>
      </c>
      <c r="O134" s="61"/>
    </row>
    <row r="135" s="4" customFormat="true" ht="76.5" spans="1:15">
      <c r="A135" s="49">
        <f t="shared" si="3"/>
        <v>130</v>
      </c>
      <c r="B135" s="48" t="s">
        <v>293</v>
      </c>
      <c r="C135" s="48" t="s">
        <v>294</v>
      </c>
      <c r="D135" s="48" t="s">
        <v>252</v>
      </c>
      <c r="E135" s="48" t="s">
        <v>20</v>
      </c>
      <c r="F135" s="48" t="s">
        <v>107</v>
      </c>
      <c r="G135" s="55">
        <v>2000</v>
      </c>
      <c r="H135" s="55">
        <v>1</v>
      </c>
      <c r="I135" s="55">
        <v>9</v>
      </c>
      <c r="J135" s="55">
        <f t="shared" si="5"/>
        <v>1</v>
      </c>
      <c r="K135" s="55">
        <v>12150</v>
      </c>
      <c r="L135" s="55" t="s">
        <v>27</v>
      </c>
      <c r="M135" s="55" t="s">
        <v>28</v>
      </c>
      <c r="N135" s="55">
        <v>2000</v>
      </c>
      <c r="O135" s="61"/>
    </row>
    <row r="136" s="4" customFormat="true" ht="51" spans="1:15">
      <c r="A136" s="49">
        <f t="shared" si="3"/>
        <v>131</v>
      </c>
      <c r="B136" s="48" t="s">
        <v>295</v>
      </c>
      <c r="C136" s="48" t="s">
        <v>296</v>
      </c>
      <c r="D136" s="48" t="s">
        <v>252</v>
      </c>
      <c r="E136" s="48" t="s">
        <v>20</v>
      </c>
      <c r="F136" s="48" t="s">
        <v>107</v>
      </c>
      <c r="G136" s="55">
        <v>50000</v>
      </c>
      <c r="H136" s="55">
        <v>28</v>
      </c>
      <c r="I136" s="55">
        <v>253</v>
      </c>
      <c r="J136" s="55">
        <v>28</v>
      </c>
      <c r="K136" s="55">
        <v>308154</v>
      </c>
      <c r="L136" s="55" t="s">
        <v>27</v>
      </c>
      <c r="M136" s="55" t="s">
        <v>28</v>
      </c>
      <c r="N136" s="55">
        <v>50000</v>
      </c>
      <c r="O136" s="61"/>
    </row>
    <row r="137" s="4" customFormat="true" ht="51" spans="1:15">
      <c r="A137" s="49">
        <f t="shared" ref="A137:A200" si="6">ROW(A137)-5</f>
        <v>132</v>
      </c>
      <c r="B137" s="48" t="s">
        <v>297</v>
      </c>
      <c r="C137" s="48" t="s">
        <v>298</v>
      </c>
      <c r="D137" s="48" t="s">
        <v>252</v>
      </c>
      <c r="E137" s="48" t="s">
        <v>20</v>
      </c>
      <c r="F137" s="48" t="s">
        <v>107</v>
      </c>
      <c r="G137" s="55">
        <v>26000</v>
      </c>
      <c r="H137" s="55">
        <v>13</v>
      </c>
      <c r="I137" s="55">
        <v>121</v>
      </c>
      <c r="J137" s="55">
        <v>13</v>
      </c>
      <c r="K137" s="55">
        <v>152460</v>
      </c>
      <c r="L137" s="55" t="s">
        <v>27</v>
      </c>
      <c r="M137" s="55" t="s">
        <v>28</v>
      </c>
      <c r="N137" s="55">
        <v>26000</v>
      </c>
      <c r="O137" s="61"/>
    </row>
    <row r="138" s="4" customFormat="true" ht="51" spans="1:15">
      <c r="A138" s="49">
        <f t="shared" si="6"/>
        <v>133</v>
      </c>
      <c r="B138" s="48" t="s">
        <v>299</v>
      </c>
      <c r="C138" s="48" t="s">
        <v>300</v>
      </c>
      <c r="D138" s="48" t="s">
        <v>252</v>
      </c>
      <c r="E138" s="48" t="s">
        <v>20</v>
      </c>
      <c r="F138" s="48" t="s">
        <v>107</v>
      </c>
      <c r="G138" s="55">
        <v>24000</v>
      </c>
      <c r="H138" s="55">
        <v>12</v>
      </c>
      <c r="I138" s="55">
        <v>110</v>
      </c>
      <c r="J138" s="55">
        <v>12</v>
      </c>
      <c r="K138" s="55">
        <v>130900</v>
      </c>
      <c r="L138" s="55" t="s">
        <v>27</v>
      </c>
      <c r="M138" s="55" t="s">
        <v>28</v>
      </c>
      <c r="N138" s="55">
        <v>24000</v>
      </c>
      <c r="O138" s="61"/>
    </row>
    <row r="139" s="4" customFormat="true" ht="51" spans="1:15">
      <c r="A139" s="49">
        <f t="shared" si="6"/>
        <v>134</v>
      </c>
      <c r="B139" s="48" t="s">
        <v>301</v>
      </c>
      <c r="C139" s="48" t="s">
        <v>302</v>
      </c>
      <c r="D139" s="48" t="s">
        <v>252</v>
      </c>
      <c r="E139" s="48" t="s">
        <v>20</v>
      </c>
      <c r="F139" s="48" t="s">
        <v>107</v>
      </c>
      <c r="G139" s="55">
        <v>24000</v>
      </c>
      <c r="H139" s="55">
        <v>12</v>
      </c>
      <c r="I139" s="55">
        <v>110</v>
      </c>
      <c r="J139" s="55">
        <v>12</v>
      </c>
      <c r="K139" s="55">
        <v>138600</v>
      </c>
      <c r="L139" s="55" t="s">
        <v>27</v>
      </c>
      <c r="M139" s="55" t="s">
        <v>28</v>
      </c>
      <c r="N139" s="55">
        <v>24000</v>
      </c>
      <c r="O139" s="61"/>
    </row>
    <row r="140" s="4" customFormat="true" ht="51" spans="1:15">
      <c r="A140" s="49">
        <f t="shared" si="6"/>
        <v>135</v>
      </c>
      <c r="B140" s="48" t="s">
        <v>303</v>
      </c>
      <c r="C140" s="48" t="s">
        <v>304</v>
      </c>
      <c r="D140" s="48" t="s">
        <v>252</v>
      </c>
      <c r="E140" s="48" t="s">
        <v>20</v>
      </c>
      <c r="F140" s="48" t="s">
        <v>107</v>
      </c>
      <c r="G140" s="55">
        <v>40000</v>
      </c>
      <c r="H140" s="55">
        <v>20</v>
      </c>
      <c r="I140" s="55">
        <v>180</v>
      </c>
      <c r="J140" s="55">
        <f t="shared" ref="J140:J144" si="7">I140/9</f>
        <v>20</v>
      </c>
      <c r="K140" s="55">
        <v>322299</v>
      </c>
      <c r="L140" s="55" t="s">
        <v>27</v>
      </c>
      <c r="M140" s="55" t="s">
        <v>28</v>
      </c>
      <c r="N140" s="55">
        <v>40000</v>
      </c>
      <c r="O140" s="61"/>
    </row>
    <row r="141" s="4" customFormat="true" ht="51" spans="1:15">
      <c r="A141" s="49">
        <f t="shared" si="6"/>
        <v>136</v>
      </c>
      <c r="B141" s="48" t="s">
        <v>305</v>
      </c>
      <c r="C141" s="48" t="s">
        <v>306</v>
      </c>
      <c r="D141" s="48" t="s">
        <v>252</v>
      </c>
      <c r="E141" s="48" t="s">
        <v>20</v>
      </c>
      <c r="F141" s="48" t="s">
        <v>107</v>
      </c>
      <c r="G141" s="55">
        <v>48000</v>
      </c>
      <c r="H141" s="55">
        <v>24</v>
      </c>
      <c r="I141" s="55">
        <v>216</v>
      </c>
      <c r="J141" s="55">
        <f t="shared" si="7"/>
        <v>24</v>
      </c>
      <c r="K141" s="55">
        <v>415238.4</v>
      </c>
      <c r="L141" s="55" t="s">
        <v>27</v>
      </c>
      <c r="M141" s="55" t="s">
        <v>28</v>
      </c>
      <c r="N141" s="55">
        <v>48000</v>
      </c>
      <c r="O141" s="61"/>
    </row>
    <row r="142" s="4" customFormat="true" ht="51" spans="1:15">
      <c r="A142" s="49">
        <f t="shared" si="6"/>
        <v>137</v>
      </c>
      <c r="B142" s="48" t="s">
        <v>307</v>
      </c>
      <c r="C142" s="48" t="s">
        <v>308</v>
      </c>
      <c r="D142" s="48" t="s">
        <v>252</v>
      </c>
      <c r="E142" s="48" t="s">
        <v>20</v>
      </c>
      <c r="F142" s="48" t="s">
        <v>107</v>
      </c>
      <c r="G142" s="55">
        <v>18000</v>
      </c>
      <c r="H142" s="55">
        <v>9</v>
      </c>
      <c r="I142" s="55">
        <v>84</v>
      </c>
      <c r="J142" s="55">
        <v>9</v>
      </c>
      <c r="K142" s="55">
        <v>156945.6</v>
      </c>
      <c r="L142" s="55" t="s">
        <v>27</v>
      </c>
      <c r="M142" s="55" t="s">
        <v>28</v>
      </c>
      <c r="N142" s="55">
        <v>18000</v>
      </c>
      <c r="O142" s="61"/>
    </row>
    <row r="143" s="4" customFormat="true" ht="51" spans="1:15">
      <c r="A143" s="49">
        <f t="shared" si="6"/>
        <v>138</v>
      </c>
      <c r="B143" s="48" t="s">
        <v>309</v>
      </c>
      <c r="C143" s="48" t="s">
        <v>310</v>
      </c>
      <c r="D143" s="48" t="s">
        <v>252</v>
      </c>
      <c r="E143" s="48" t="s">
        <v>20</v>
      </c>
      <c r="F143" s="48" t="s">
        <v>107</v>
      </c>
      <c r="G143" s="55">
        <v>50000</v>
      </c>
      <c r="H143" s="55">
        <v>26.5</v>
      </c>
      <c r="I143" s="55">
        <v>240</v>
      </c>
      <c r="J143" s="55">
        <v>26.5</v>
      </c>
      <c r="K143" s="55">
        <v>448416</v>
      </c>
      <c r="L143" s="55" t="s">
        <v>27</v>
      </c>
      <c r="M143" s="55" t="s">
        <v>28</v>
      </c>
      <c r="N143" s="55">
        <v>50000</v>
      </c>
      <c r="O143" s="61"/>
    </row>
    <row r="144" s="4" customFormat="true" ht="51" spans="1:15">
      <c r="A144" s="49">
        <f t="shared" si="6"/>
        <v>139</v>
      </c>
      <c r="B144" s="48" t="s">
        <v>311</v>
      </c>
      <c r="C144" s="48" t="s">
        <v>312</v>
      </c>
      <c r="D144" s="48" t="s">
        <v>252</v>
      </c>
      <c r="E144" s="48" t="s">
        <v>20</v>
      </c>
      <c r="F144" s="48" t="s">
        <v>107</v>
      </c>
      <c r="G144" s="55">
        <v>10000</v>
      </c>
      <c r="H144" s="55">
        <v>5</v>
      </c>
      <c r="I144" s="55">
        <v>45</v>
      </c>
      <c r="J144" s="55">
        <f t="shared" si="7"/>
        <v>5</v>
      </c>
      <c r="K144" s="55">
        <v>74844</v>
      </c>
      <c r="L144" s="55" t="s">
        <v>27</v>
      </c>
      <c r="M144" s="55" t="s">
        <v>28</v>
      </c>
      <c r="N144" s="55">
        <v>10000</v>
      </c>
      <c r="O144" s="61"/>
    </row>
    <row r="145" s="4" customFormat="true" ht="51" spans="1:15">
      <c r="A145" s="49">
        <f t="shared" si="6"/>
        <v>140</v>
      </c>
      <c r="B145" s="48" t="s">
        <v>313</v>
      </c>
      <c r="C145" s="48" t="s">
        <v>314</v>
      </c>
      <c r="D145" s="48" t="s">
        <v>252</v>
      </c>
      <c r="E145" s="48" t="s">
        <v>20</v>
      </c>
      <c r="F145" s="48" t="s">
        <v>107</v>
      </c>
      <c r="G145" s="55">
        <v>8000</v>
      </c>
      <c r="H145" s="55">
        <v>4</v>
      </c>
      <c r="I145" s="55">
        <v>39</v>
      </c>
      <c r="J145" s="55">
        <v>4</v>
      </c>
      <c r="K145" s="55">
        <v>71849.7</v>
      </c>
      <c r="L145" s="55" t="s">
        <v>27</v>
      </c>
      <c r="M145" s="55" t="s">
        <v>28</v>
      </c>
      <c r="N145" s="55">
        <v>8000</v>
      </c>
      <c r="O145" s="61"/>
    </row>
    <row r="146" s="4" customFormat="true" ht="51" spans="1:15">
      <c r="A146" s="49">
        <f t="shared" si="6"/>
        <v>141</v>
      </c>
      <c r="B146" s="48" t="s">
        <v>315</v>
      </c>
      <c r="C146" s="48" t="s">
        <v>316</v>
      </c>
      <c r="D146" s="48" t="s">
        <v>252</v>
      </c>
      <c r="E146" s="48" t="s">
        <v>20</v>
      </c>
      <c r="F146" s="48" t="s">
        <v>107</v>
      </c>
      <c r="G146" s="55">
        <v>8000</v>
      </c>
      <c r="H146" s="55">
        <v>4</v>
      </c>
      <c r="I146" s="55">
        <v>36</v>
      </c>
      <c r="J146" s="55">
        <f t="shared" ref="J146:J149" si="8">I146/9</f>
        <v>4</v>
      </c>
      <c r="K146" s="55">
        <v>61657.2</v>
      </c>
      <c r="L146" s="55" t="s">
        <v>27</v>
      </c>
      <c r="M146" s="55" t="s">
        <v>28</v>
      </c>
      <c r="N146" s="55">
        <v>8000</v>
      </c>
      <c r="O146" s="61"/>
    </row>
    <row r="147" s="4" customFormat="true" ht="51" spans="1:15">
      <c r="A147" s="49">
        <f t="shared" si="6"/>
        <v>142</v>
      </c>
      <c r="B147" s="48" t="s">
        <v>317</v>
      </c>
      <c r="C147" s="48" t="s">
        <v>318</v>
      </c>
      <c r="D147" s="48" t="s">
        <v>252</v>
      </c>
      <c r="E147" s="48" t="s">
        <v>20</v>
      </c>
      <c r="F147" s="48" t="s">
        <v>107</v>
      </c>
      <c r="G147" s="55">
        <v>8000</v>
      </c>
      <c r="H147" s="55">
        <v>4</v>
      </c>
      <c r="I147" s="55">
        <v>36</v>
      </c>
      <c r="J147" s="55">
        <f t="shared" si="8"/>
        <v>4</v>
      </c>
      <c r="K147" s="55">
        <v>64460</v>
      </c>
      <c r="L147" s="55" t="s">
        <v>27</v>
      </c>
      <c r="M147" s="55" t="s">
        <v>28</v>
      </c>
      <c r="N147" s="55">
        <v>8000</v>
      </c>
      <c r="O147" s="61"/>
    </row>
    <row r="148" s="4" customFormat="true" ht="51" spans="1:15">
      <c r="A148" s="49">
        <f t="shared" si="6"/>
        <v>143</v>
      </c>
      <c r="B148" s="48" t="s">
        <v>319</v>
      </c>
      <c r="C148" s="48" t="s">
        <v>320</v>
      </c>
      <c r="D148" s="48" t="s">
        <v>252</v>
      </c>
      <c r="E148" s="48" t="s">
        <v>20</v>
      </c>
      <c r="F148" s="48" t="s">
        <v>107</v>
      </c>
      <c r="G148" s="55">
        <v>11000</v>
      </c>
      <c r="H148" s="55">
        <v>5.5</v>
      </c>
      <c r="I148" s="55">
        <v>50</v>
      </c>
      <c r="J148" s="55">
        <v>5.5</v>
      </c>
      <c r="K148" s="55">
        <v>50000</v>
      </c>
      <c r="L148" s="55" t="s">
        <v>27</v>
      </c>
      <c r="M148" s="55" t="s">
        <v>28</v>
      </c>
      <c r="N148" s="55">
        <v>11000</v>
      </c>
      <c r="O148" s="61"/>
    </row>
    <row r="149" s="4" customFormat="true" ht="51" spans="1:15">
      <c r="A149" s="49">
        <f t="shared" si="6"/>
        <v>144</v>
      </c>
      <c r="B149" s="48" t="s">
        <v>321</v>
      </c>
      <c r="C149" s="48" t="s">
        <v>322</v>
      </c>
      <c r="D149" s="48" t="s">
        <v>252</v>
      </c>
      <c r="E149" s="48" t="s">
        <v>20</v>
      </c>
      <c r="F149" s="48" t="s">
        <v>107</v>
      </c>
      <c r="G149" s="55">
        <v>10000</v>
      </c>
      <c r="H149" s="55">
        <v>5</v>
      </c>
      <c r="I149" s="55">
        <v>45</v>
      </c>
      <c r="J149" s="55">
        <f t="shared" si="8"/>
        <v>5</v>
      </c>
      <c r="K149" s="55">
        <v>77071.5</v>
      </c>
      <c r="L149" s="55" t="s">
        <v>27</v>
      </c>
      <c r="M149" s="55" t="s">
        <v>28</v>
      </c>
      <c r="N149" s="55">
        <v>10000</v>
      </c>
      <c r="O149" s="61"/>
    </row>
    <row r="150" s="4" customFormat="true" ht="51" spans="1:15">
      <c r="A150" s="49">
        <f t="shared" si="6"/>
        <v>145</v>
      </c>
      <c r="B150" s="48" t="s">
        <v>323</v>
      </c>
      <c r="C150" s="48" t="s">
        <v>324</v>
      </c>
      <c r="D150" s="48" t="s">
        <v>252</v>
      </c>
      <c r="E150" s="48" t="s">
        <v>20</v>
      </c>
      <c r="F150" s="48" t="s">
        <v>107</v>
      </c>
      <c r="G150" s="55">
        <v>9000</v>
      </c>
      <c r="H150" s="55">
        <v>4.5</v>
      </c>
      <c r="I150" s="55">
        <v>42</v>
      </c>
      <c r="J150" s="55">
        <v>4.5</v>
      </c>
      <c r="K150" s="55">
        <v>71934</v>
      </c>
      <c r="L150" s="55" t="s">
        <v>27</v>
      </c>
      <c r="M150" s="55" t="s">
        <v>28</v>
      </c>
      <c r="N150" s="55">
        <v>9000</v>
      </c>
      <c r="O150" s="61"/>
    </row>
    <row r="151" s="4" customFormat="true" ht="51" spans="1:15">
      <c r="A151" s="49">
        <f t="shared" si="6"/>
        <v>146</v>
      </c>
      <c r="B151" s="48" t="s">
        <v>325</v>
      </c>
      <c r="C151" s="48" t="s">
        <v>326</v>
      </c>
      <c r="D151" s="48" t="s">
        <v>252</v>
      </c>
      <c r="E151" s="48" t="s">
        <v>20</v>
      </c>
      <c r="F151" s="48" t="s">
        <v>107</v>
      </c>
      <c r="G151" s="55">
        <v>5000</v>
      </c>
      <c r="H151" s="55">
        <v>2.5</v>
      </c>
      <c r="I151" s="55">
        <v>24</v>
      </c>
      <c r="J151" s="55">
        <v>2.5</v>
      </c>
      <c r="K151" s="55">
        <v>45857</v>
      </c>
      <c r="L151" s="55" t="s">
        <v>27</v>
      </c>
      <c r="M151" s="55" t="s">
        <v>28</v>
      </c>
      <c r="N151" s="55">
        <v>5000</v>
      </c>
      <c r="O151" s="61"/>
    </row>
    <row r="152" s="4" customFormat="true" ht="51" spans="1:15">
      <c r="A152" s="49">
        <f t="shared" si="6"/>
        <v>147</v>
      </c>
      <c r="B152" s="48" t="s">
        <v>327</v>
      </c>
      <c r="C152" s="48" t="s">
        <v>328</v>
      </c>
      <c r="D152" s="48" t="s">
        <v>252</v>
      </c>
      <c r="E152" s="48" t="s">
        <v>20</v>
      </c>
      <c r="F152" s="48" t="s">
        <v>107</v>
      </c>
      <c r="G152" s="55">
        <v>10000</v>
      </c>
      <c r="H152" s="55">
        <v>5</v>
      </c>
      <c r="I152" s="55">
        <v>48</v>
      </c>
      <c r="J152" s="55">
        <v>5</v>
      </c>
      <c r="K152" s="55">
        <v>85946.4</v>
      </c>
      <c r="L152" s="55" t="s">
        <v>27</v>
      </c>
      <c r="M152" s="55" t="s">
        <v>28</v>
      </c>
      <c r="N152" s="55">
        <v>10000</v>
      </c>
      <c r="O152" s="61"/>
    </row>
    <row r="153" s="4" customFormat="true" ht="51" spans="1:15">
      <c r="A153" s="49">
        <f t="shared" si="6"/>
        <v>148</v>
      </c>
      <c r="B153" s="48" t="s">
        <v>329</v>
      </c>
      <c r="C153" s="48" t="s">
        <v>330</v>
      </c>
      <c r="D153" s="48" t="s">
        <v>252</v>
      </c>
      <c r="E153" s="48" t="s">
        <v>20</v>
      </c>
      <c r="F153" s="48" t="s">
        <v>107</v>
      </c>
      <c r="G153" s="55">
        <v>2000</v>
      </c>
      <c r="H153" s="55">
        <v>1</v>
      </c>
      <c r="I153" s="55">
        <v>12</v>
      </c>
      <c r="J153" s="55">
        <v>1</v>
      </c>
      <c r="K153" s="55">
        <v>20844</v>
      </c>
      <c r="L153" s="55" t="s">
        <v>27</v>
      </c>
      <c r="M153" s="55" t="s">
        <v>28</v>
      </c>
      <c r="N153" s="55">
        <v>2000</v>
      </c>
      <c r="O153" s="61"/>
    </row>
    <row r="154" s="4" customFormat="true" ht="51" spans="1:15">
      <c r="A154" s="49">
        <f t="shared" si="6"/>
        <v>149</v>
      </c>
      <c r="B154" s="48" t="s">
        <v>331</v>
      </c>
      <c r="C154" s="48" t="s">
        <v>332</v>
      </c>
      <c r="D154" s="48" t="s">
        <v>252</v>
      </c>
      <c r="E154" s="48" t="s">
        <v>20</v>
      </c>
      <c r="F154" s="48" t="s">
        <v>107</v>
      </c>
      <c r="G154" s="55">
        <v>2000</v>
      </c>
      <c r="H154" s="55">
        <v>1</v>
      </c>
      <c r="I154" s="55">
        <v>12</v>
      </c>
      <c r="J154" s="55">
        <v>1</v>
      </c>
      <c r="K154" s="55">
        <v>22928.4</v>
      </c>
      <c r="L154" s="55" t="s">
        <v>27</v>
      </c>
      <c r="M154" s="55" t="s">
        <v>28</v>
      </c>
      <c r="N154" s="55">
        <v>2000</v>
      </c>
      <c r="O154" s="61"/>
    </row>
    <row r="155" s="4" customFormat="true" ht="51" spans="1:15">
      <c r="A155" s="49">
        <f t="shared" si="6"/>
        <v>150</v>
      </c>
      <c r="B155" s="48" t="s">
        <v>333</v>
      </c>
      <c r="C155" s="48" t="s">
        <v>334</v>
      </c>
      <c r="D155" s="48" t="s">
        <v>252</v>
      </c>
      <c r="E155" s="48" t="s">
        <v>20</v>
      </c>
      <c r="F155" s="48" t="s">
        <v>107</v>
      </c>
      <c r="G155" s="55">
        <v>6000</v>
      </c>
      <c r="H155" s="55">
        <v>3</v>
      </c>
      <c r="I155" s="55">
        <v>30</v>
      </c>
      <c r="J155" s="55">
        <v>3</v>
      </c>
      <c r="K155" s="55">
        <v>41520</v>
      </c>
      <c r="L155" s="55" t="s">
        <v>27</v>
      </c>
      <c r="M155" s="55" t="s">
        <v>28</v>
      </c>
      <c r="N155" s="55">
        <v>6000</v>
      </c>
      <c r="O155" s="61"/>
    </row>
    <row r="156" s="4" customFormat="true" ht="51" spans="1:15">
      <c r="A156" s="49">
        <f t="shared" si="6"/>
        <v>151</v>
      </c>
      <c r="B156" s="48" t="s">
        <v>335</v>
      </c>
      <c r="C156" s="48" t="s">
        <v>336</v>
      </c>
      <c r="D156" s="48" t="s">
        <v>252</v>
      </c>
      <c r="E156" s="48" t="s">
        <v>20</v>
      </c>
      <c r="F156" s="48" t="s">
        <v>107</v>
      </c>
      <c r="G156" s="55">
        <v>10000</v>
      </c>
      <c r="H156" s="55">
        <v>5</v>
      </c>
      <c r="I156" s="55">
        <v>48</v>
      </c>
      <c r="J156" s="55">
        <v>5</v>
      </c>
      <c r="K156" s="55">
        <v>82209.6</v>
      </c>
      <c r="L156" s="55" t="s">
        <v>27</v>
      </c>
      <c r="M156" s="55" t="s">
        <v>28</v>
      </c>
      <c r="N156" s="55">
        <v>10000</v>
      </c>
      <c r="O156" s="61"/>
    </row>
    <row r="157" s="4" customFormat="true" ht="51" spans="1:15">
      <c r="A157" s="49">
        <f t="shared" si="6"/>
        <v>152</v>
      </c>
      <c r="B157" s="48" t="s">
        <v>337</v>
      </c>
      <c r="C157" s="48" t="s">
        <v>338</v>
      </c>
      <c r="D157" s="48" t="s">
        <v>252</v>
      </c>
      <c r="E157" s="48" t="s">
        <v>20</v>
      </c>
      <c r="F157" s="48" t="s">
        <v>107</v>
      </c>
      <c r="G157" s="55">
        <v>6000</v>
      </c>
      <c r="H157" s="55">
        <v>3</v>
      </c>
      <c r="I157" s="55">
        <v>30</v>
      </c>
      <c r="J157" s="55">
        <v>3</v>
      </c>
      <c r="K157" s="55">
        <v>58374</v>
      </c>
      <c r="L157" s="55" t="s">
        <v>27</v>
      </c>
      <c r="M157" s="55" t="s">
        <v>28</v>
      </c>
      <c r="N157" s="55">
        <v>6000</v>
      </c>
      <c r="O157" s="61"/>
    </row>
    <row r="158" s="4" customFormat="true" ht="51" spans="1:15">
      <c r="A158" s="49">
        <f t="shared" si="6"/>
        <v>153</v>
      </c>
      <c r="B158" s="48" t="s">
        <v>339</v>
      </c>
      <c r="C158" s="48" t="s">
        <v>340</v>
      </c>
      <c r="D158" s="48" t="s">
        <v>252</v>
      </c>
      <c r="E158" s="48" t="s">
        <v>20</v>
      </c>
      <c r="F158" s="48" t="s">
        <v>107</v>
      </c>
      <c r="G158" s="55">
        <v>15000</v>
      </c>
      <c r="H158" s="55">
        <v>7.5</v>
      </c>
      <c r="I158" s="55">
        <v>70</v>
      </c>
      <c r="J158" s="55">
        <v>7.5</v>
      </c>
      <c r="K158" s="55">
        <v>125338.5</v>
      </c>
      <c r="L158" s="55" t="s">
        <v>27</v>
      </c>
      <c r="M158" s="55" t="s">
        <v>28</v>
      </c>
      <c r="N158" s="55">
        <v>15000</v>
      </c>
      <c r="O158" s="61"/>
    </row>
    <row r="159" s="4" customFormat="true" ht="51" spans="1:15">
      <c r="A159" s="49">
        <f t="shared" si="6"/>
        <v>154</v>
      </c>
      <c r="B159" s="48" t="s">
        <v>341</v>
      </c>
      <c r="C159" s="48" t="s">
        <v>342</v>
      </c>
      <c r="D159" s="48" t="s">
        <v>252</v>
      </c>
      <c r="E159" s="48" t="s">
        <v>20</v>
      </c>
      <c r="F159" s="48" t="s">
        <v>107</v>
      </c>
      <c r="G159" s="55">
        <v>2000</v>
      </c>
      <c r="H159" s="55">
        <v>1</v>
      </c>
      <c r="I159" s="55">
        <v>12</v>
      </c>
      <c r="J159" s="55">
        <v>1</v>
      </c>
      <c r="K159" s="55">
        <v>22334.4</v>
      </c>
      <c r="L159" s="55" t="s">
        <v>27</v>
      </c>
      <c r="M159" s="55" t="s">
        <v>28</v>
      </c>
      <c r="N159" s="55">
        <v>2000</v>
      </c>
      <c r="O159" s="61"/>
    </row>
    <row r="160" s="4" customFormat="true" ht="51" spans="1:15">
      <c r="A160" s="49">
        <f t="shared" si="6"/>
        <v>155</v>
      </c>
      <c r="B160" s="48" t="s">
        <v>343</v>
      </c>
      <c r="C160" s="48" t="s">
        <v>344</v>
      </c>
      <c r="D160" s="48" t="s">
        <v>252</v>
      </c>
      <c r="E160" s="48" t="s">
        <v>20</v>
      </c>
      <c r="F160" s="48" t="s">
        <v>107</v>
      </c>
      <c r="G160" s="55">
        <v>6000</v>
      </c>
      <c r="H160" s="55">
        <v>3</v>
      </c>
      <c r="I160" s="55">
        <v>30</v>
      </c>
      <c r="J160" s="55">
        <v>3</v>
      </c>
      <c r="K160" s="55">
        <v>55836</v>
      </c>
      <c r="L160" s="55" t="s">
        <v>27</v>
      </c>
      <c r="M160" s="55" t="s">
        <v>28</v>
      </c>
      <c r="N160" s="55">
        <v>6000</v>
      </c>
      <c r="O160" s="61"/>
    </row>
    <row r="161" s="4" customFormat="true" ht="51" spans="1:15">
      <c r="A161" s="49">
        <f t="shared" si="6"/>
        <v>156</v>
      </c>
      <c r="B161" s="48" t="s">
        <v>345</v>
      </c>
      <c r="C161" s="48" t="s">
        <v>346</v>
      </c>
      <c r="D161" s="48" t="s">
        <v>252</v>
      </c>
      <c r="E161" s="48" t="s">
        <v>20</v>
      </c>
      <c r="F161" s="48" t="s">
        <v>107</v>
      </c>
      <c r="G161" s="55">
        <v>9000</v>
      </c>
      <c r="H161" s="55">
        <v>4.5</v>
      </c>
      <c r="I161" s="55">
        <v>44</v>
      </c>
      <c r="J161" s="55">
        <v>4.5</v>
      </c>
      <c r="K161" s="55">
        <v>75358.8</v>
      </c>
      <c r="L161" s="55" t="s">
        <v>27</v>
      </c>
      <c r="M161" s="55" t="s">
        <v>28</v>
      </c>
      <c r="N161" s="55">
        <v>9000</v>
      </c>
      <c r="O161" s="61"/>
    </row>
    <row r="162" s="4" customFormat="true" ht="51" spans="1:15">
      <c r="A162" s="49">
        <f t="shared" si="6"/>
        <v>157</v>
      </c>
      <c r="B162" s="48" t="s">
        <v>347</v>
      </c>
      <c r="C162" s="48" t="s">
        <v>348</v>
      </c>
      <c r="D162" s="48" t="s">
        <v>252</v>
      </c>
      <c r="E162" s="48" t="s">
        <v>20</v>
      </c>
      <c r="F162" s="48" t="s">
        <v>107</v>
      </c>
      <c r="G162" s="55">
        <v>2000</v>
      </c>
      <c r="H162" s="55">
        <v>1</v>
      </c>
      <c r="I162" s="55">
        <v>9</v>
      </c>
      <c r="J162" s="55">
        <f t="shared" ref="J162:J167" si="9">I162/9</f>
        <v>1</v>
      </c>
      <c r="K162" s="55">
        <v>16750.8</v>
      </c>
      <c r="L162" s="55" t="s">
        <v>27</v>
      </c>
      <c r="M162" s="55" t="s">
        <v>28</v>
      </c>
      <c r="N162" s="55">
        <v>2000</v>
      </c>
      <c r="O162" s="61"/>
    </row>
    <row r="163" s="4" customFormat="true" ht="51" spans="1:15">
      <c r="A163" s="49">
        <f t="shared" si="6"/>
        <v>158</v>
      </c>
      <c r="B163" s="48" t="s">
        <v>349</v>
      </c>
      <c r="C163" s="48" t="s">
        <v>350</v>
      </c>
      <c r="D163" s="48" t="s">
        <v>252</v>
      </c>
      <c r="E163" s="48" t="s">
        <v>20</v>
      </c>
      <c r="F163" s="48" t="s">
        <v>107</v>
      </c>
      <c r="G163" s="55">
        <v>6000</v>
      </c>
      <c r="H163" s="55">
        <v>3</v>
      </c>
      <c r="I163" s="55">
        <v>30</v>
      </c>
      <c r="J163" s="55">
        <v>3</v>
      </c>
      <c r="K163" s="55">
        <v>27000</v>
      </c>
      <c r="L163" s="55" t="s">
        <v>27</v>
      </c>
      <c r="M163" s="55" t="s">
        <v>28</v>
      </c>
      <c r="N163" s="55">
        <v>6000</v>
      </c>
      <c r="O163" s="61"/>
    </row>
    <row r="164" s="4" customFormat="true" ht="51" spans="1:15">
      <c r="A164" s="49">
        <f t="shared" si="6"/>
        <v>159</v>
      </c>
      <c r="B164" s="48" t="s">
        <v>351</v>
      </c>
      <c r="C164" s="48" t="s">
        <v>352</v>
      </c>
      <c r="D164" s="48" t="s">
        <v>252</v>
      </c>
      <c r="E164" s="48" t="s">
        <v>20</v>
      </c>
      <c r="F164" s="48" t="s">
        <v>107</v>
      </c>
      <c r="G164" s="55">
        <v>4000</v>
      </c>
      <c r="H164" s="55">
        <v>2</v>
      </c>
      <c r="I164" s="55">
        <v>20</v>
      </c>
      <c r="J164" s="55">
        <v>2</v>
      </c>
      <c r="K164" s="55">
        <v>38916</v>
      </c>
      <c r="L164" s="55" t="s">
        <v>27</v>
      </c>
      <c r="M164" s="55" t="s">
        <v>28</v>
      </c>
      <c r="N164" s="55">
        <v>4000</v>
      </c>
      <c r="O164" s="61"/>
    </row>
    <row r="165" s="4" customFormat="true" ht="51" spans="1:15">
      <c r="A165" s="49">
        <f t="shared" si="6"/>
        <v>160</v>
      </c>
      <c r="B165" s="48" t="s">
        <v>353</v>
      </c>
      <c r="C165" s="48" t="s">
        <v>354</v>
      </c>
      <c r="D165" s="48" t="s">
        <v>252</v>
      </c>
      <c r="E165" s="48" t="s">
        <v>20</v>
      </c>
      <c r="F165" s="48" t="s">
        <v>107</v>
      </c>
      <c r="G165" s="55">
        <v>8000</v>
      </c>
      <c r="H165" s="55">
        <v>4</v>
      </c>
      <c r="I165" s="55">
        <v>36</v>
      </c>
      <c r="J165" s="55">
        <f t="shared" si="9"/>
        <v>4</v>
      </c>
      <c r="K165" s="55">
        <v>61658</v>
      </c>
      <c r="L165" s="55" t="s">
        <v>27</v>
      </c>
      <c r="M165" s="55" t="s">
        <v>28</v>
      </c>
      <c r="N165" s="55">
        <v>8000</v>
      </c>
      <c r="O165" s="61"/>
    </row>
    <row r="166" s="4" customFormat="true" ht="51" spans="1:15">
      <c r="A166" s="49">
        <f t="shared" si="6"/>
        <v>161</v>
      </c>
      <c r="B166" s="48" t="s">
        <v>355</v>
      </c>
      <c r="C166" s="48" t="s">
        <v>356</v>
      </c>
      <c r="D166" s="48" t="s">
        <v>252</v>
      </c>
      <c r="E166" s="48" t="s">
        <v>20</v>
      </c>
      <c r="F166" s="48" t="s">
        <v>107</v>
      </c>
      <c r="G166" s="55">
        <v>2000</v>
      </c>
      <c r="H166" s="55">
        <v>1</v>
      </c>
      <c r="I166" s="55">
        <v>9</v>
      </c>
      <c r="J166" s="55">
        <f t="shared" si="9"/>
        <v>1</v>
      </c>
      <c r="K166" s="55">
        <v>16750.8</v>
      </c>
      <c r="L166" s="55" t="s">
        <v>27</v>
      </c>
      <c r="M166" s="55" t="s">
        <v>28</v>
      </c>
      <c r="N166" s="55">
        <v>2000</v>
      </c>
      <c r="O166" s="61"/>
    </row>
    <row r="167" s="4" customFormat="true" ht="51" spans="1:15">
      <c r="A167" s="49">
        <f t="shared" si="6"/>
        <v>162</v>
      </c>
      <c r="B167" s="48" t="s">
        <v>357</v>
      </c>
      <c r="C167" s="48" t="s">
        <v>358</v>
      </c>
      <c r="D167" s="48" t="s">
        <v>252</v>
      </c>
      <c r="E167" s="48" t="s">
        <v>20</v>
      </c>
      <c r="F167" s="48" t="s">
        <v>107</v>
      </c>
      <c r="G167" s="55">
        <v>8000</v>
      </c>
      <c r="H167" s="55">
        <v>4</v>
      </c>
      <c r="I167" s="55">
        <v>36</v>
      </c>
      <c r="J167" s="55">
        <f t="shared" si="9"/>
        <v>4</v>
      </c>
      <c r="K167" s="55">
        <v>61657.2</v>
      </c>
      <c r="L167" s="55" t="s">
        <v>27</v>
      </c>
      <c r="M167" s="55" t="s">
        <v>28</v>
      </c>
      <c r="N167" s="55">
        <v>8000</v>
      </c>
      <c r="O167" s="61"/>
    </row>
    <row r="168" s="4" customFormat="true" ht="51" spans="1:15">
      <c r="A168" s="49">
        <f t="shared" si="6"/>
        <v>163</v>
      </c>
      <c r="B168" s="48" t="s">
        <v>359</v>
      </c>
      <c r="C168" s="48" t="s">
        <v>360</v>
      </c>
      <c r="D168" s="48" t="s">
        <v>252</v>
      </c>
      <c r="E168" s="48" t="s">
        <v>20</v>
      </c>
      <c r="F168" s="48" t="s">
        <v>107</v>
      </c>
      <c r="G168" s="55">
        <v>3000</v>
      </c>
      <c r="H168" s="55">
        <v>1.5</v>
      </c>
      <c r="I168" s="55">
        <v>15</v>
      </c>
      <c r="J168" s="55">
        <v>1.5</v>
      </c>
      <c r="K168" s="55">
        <v>28660.5</v>
      </c>
      <c r="L168" s="55" t="s">
        <v>27</v>
      </c>
      <c r="M168" s="55" t="s">
        <v>28</v>
      </c>
      <c r="N168" s="55">
        <v>3000</v>
      </c>
      <c r="O168" s="61"/>
    </row>
    <row r="169" s="4" customFormat="true" ht="76.5" spans="1:15">
      <c r="A169" s="49">
        <f t="shared" si="6"/>
        <v>164</v>
      </c>
      <c r="B169" s="48" t="s">
        <v>361</v>
      </c>
      <c r="C169" s="48" t="s">
        <v>362</v>
      </c>
      <c r="D169" s="48" t="s">
        <v>252</v>
      </c>
      <c r="E169" s="48" t="s">
        <v>20</v>
      </c>
      <c r="F169" s="48" t="s">
        <v>107</v>
      </c>
      <c r="G169" s="55">
        <v>14000</v>
      </c>
      <c r="H169" s="55">
        <v>7</v>
      </c>
      <c r="I169" s="55">
        <v>65</v>
      </c>
      <c r="J169" s="55">
        <v>7</v>
      </c>
      <c r="K169" s="55">
        <v>114543</v>
      </c>
      <c r="L169" s="55" t="s">
        <v>27</v>
      </c>
      <c r="M169" s="55" t="s">
        <v>28</v>
      </c>
      <c r="N169" s="55">
        <v>14000</v>
      </c>
      <c r="O169" s="61"/>
    </row>
    <row r="170" s="4" customFormat="true" ht="51" spans="1:15">
      <c r="A170" s="49">
        <f t="shared" si="6"/>
        <v>165</v>
      </c>
      <c r="B170" s="48" t="s">
        <v>363</v>
      </c>
      <c r="C170" s="48" t="s">
        <v>364</v>
      </c>
      <c r="D170" s="48" t="s">
        <v>252</v>
      </c>
      <c r="E170" s="48" t="s">
        <v>20</v>
      </c>
      <c r="F170" s="48" t="s">
        <v>107</v>
      </c>
      <c r="G170" s="55">
        <v>4000</v>
      </c>
      <c r="H170" s="55">
        <v>2</v>
      </c>
      <c r="I170" s="55">
        <v>18</v>
      </c>
      <c r="J170" s="55">
        <f t="shared" ref="J170:J173" si="10">I170/9</f>
        <v>2</v>
      </c>
      <c r="K170" s="55">
        <v>36547.2</v>
      </c>
      <c r="L170" s="55" t="s">
        <v>27</v>
      </c>
      <c r="M170" s="55" t="s">
        <v>28</v>
      </c>
      <c r="N170" s="55">
        <v>4000</v>
      </c>
      <c r="O170" s="61"/>
    </row>
    <row r="171" s="4" customFormat="true" ht="51" spans="1:15">
      <c r="A171" s="49">
        <f t="shared" si="6"/>
        <v>166</v>
      </c>
      <c r="B171" s="48" t="s">
        <v>365</v>
      </c>
      <c r="C171" s="48" t="s">
        <v>366</v>
      </c>
      <c r="D171" s="48" t="s">
        <v>252</v>
      </c>
      <c r="E171" s="48" t="s">
        <v>20</v>
      </c>
      <c r="F171" s="48" t="s">
        <v>107</v>
      </c>
      <c r="G171" s="55">
        <v>2000</v>
      </c>
      <c r="H171" s="55">
        <v>1</v>
      </c>
      <c r="I171" s="55">
        <v>9</v>
      </c>
      <c r="J171" s="55">
        <f t="shared" si="10"/>
        <v>1</v>
      </c>
      <c r="K171" s="55">
        <v>16750.8</v>
      </c>
      <c r="L171" s="55" t="s">
        <v>27</v>
      </c>
      <c r="M171" s="55" t="s">
        <v>28</v>
      </c>
      <c r="N171" s="55">
        <v>2000</v>
      </c>
      <c r="O171" s="61"/>
    </row>
    <row r="172" s="4" customFormat="true" ht="51" spans="1:15">
      <c r="A172" s="49">
        <f t="shared" si="6"/>
        <v>167</v>
      </c>
      <c r="B172" s="48" t="s">
        <v>367</v>
      </c>
      <c r="C172" s="48" t="s">
        <v>368</v>
      </c>
      <c r="D172" s="48" t="s">
        <v>252</v>
      </c>
      <c r="E172" s="48" t="s">
        <v>20</v>
      </c>
      <c r="F172" s="48" t="s">
        <v>107</v>
      </c>
      <c r="G172" s="55">
        <v>2000</v>
      </c>
      <c r="H172" s="55">
        <v>1</v>
      </c>
      <c r="I172" s="55">
        <v>9</v>
      </c>
      <c r="J172" s="55">
        <f t="shared" si="10"/>
        <v>1</v>
      </c>
      <c r="K172" s="55">
        <v>16750.8</v>
      </c>
      <c r="L172" s="55" t="s">
        <v>27</v>
      </c>
      <c r="M172" s="55" t="s">
        <v>28</v>
      </c>
      <c r="N172" s="55">
        <v>2000</v>
      </c>
      <c r="O172" s="61"/>
    </row>
    <row r="173" s="4" customFormat="true" ht="76.5" spans="1:15">
      <c r="A173" s="49">
        <f t="shared" si="6"/>
        <v>168</v>
      </c>
      <c r="B173" s="48" t="s">
        <v>369</v>
      </c>
      <c r="C173" s="48" t="s">
        <v>370</v>
      </c>
      <c r="D173" s="48" t="s">
        <v>252</v>
      </c>
      <c r="E173" s="48" t="s">
        <v>20</v>
      </c>
      <c r="F173" s="48" t="s">
        <v>107</v>
      </c>
      <c r="G173" s="55">
        <v>2000</v>
      </c>
      <c r="H173" s="55">
        <v>1</v>
      </c>
      <c r="I173" s="55">
        <v>9</v>
      </c>
      <c r="J173" s="55">
        <f t="shared" si="10"/>
        <v>1</v>
      </c>
      <c r="K173" s="55">
        <v>13536</v>
      </c>
      <c r="L173" s="55" t="s">
        <v>27</v>
      </c>
      <c r="M173" s="55" t="s">
        <v>28</v>
      </c>
      <c r="N173" s="55">
        <v>2000</v>
      </c>
      <c r="O173" s="61"/>
    </row>
    <row r="174" s="4" customFormat="true" ht="51" spans="1:15">
      <c r="A174" s="49">
        <f t="shared" si="6"/>
        <v>169</v>
      </c>
      <c r="B174" s="48" t="s">
        <v>371</v>
      </c>
      <c r="C174" s="48" t="s">
        <v>372</v>
      </c>
      <c r="D174" s="48" t="s">
        <v>252</v>
      </c>
      <c r="E174" s="48" t="s">
        <v>20</v>
      </c>
      <c r="F174" s="48" t="s">
        <v>107</v>
      </c>
      <c r="G174" s="55">
        <v>3000</v>
      </c>
      <c r="H174" s="55">
        <v>1.5</v>
      </c>
      <c r="I174" s="55">
        <v>15</v>
      </c>
      <c r="J174" s="55">
        <v>1.5</v>
      </c>
      <c r="K174" s="55">
        <v>28661</v>
      </c>
      <c r="L174" s="55" t="s">
        <v>27</v>
      </c>
      <c r="M174" s="55" t="s">
        <v>28</v>
      </c>
      <c r="N174" s="55">
        <v>3000</v>
      </c>
      <c r="O174" s="61"/>
    </row>
    <row r="175" s="4" customFormat="true" ht="51" spans="1:15">
      <c r="A175" s="49">
        <f t="shared" si="6"/>
        <v>170</v>
      </c>
      <c r="B175" s="48" t="s">
        <v>373</v>
      </c>
      <c r="C175" s="48" t="s">
        <v>374</v>
      </c>
      <c r="D175" s="48" t="s">
        <v>252</v>
      </c>
      <c r="E175" s="48" t="s">
        <v>20</v>
      </c>
      <c r="F175" s="48" t="s">
        <v>107</v>
      </c>
      <c r="G175" s="55">
        <v>8000</v>
      </c>
      <c r="H175" s="55">
        <v>4</v>
      </c>
      <c r="I175" s="55">
        <v>36</v>
      </c>
      <c r="J175" s="55">
        <f t="shared" ref="J175:J181" si="11">I175/9</f>
        <v>4</v>
      </c>
      <c r="K175" s="55">
        <v>57154</v>
      </c>
      <c r="L175" s="55" t="s">
        <v>27</v>
      </c>
      <c r="M175" s="55" t="s">
        <v>28</v>
      </c>
      <c r="N175" s="55">
        <v>8000</v>
      </c>
      <c r="O175" s="61"/>
    </row>
    <row r="176" s="4" customFormat="true" ht="51" spans="1:15">
      <c r="A176" s="49">
        <f t="shared" si="6"/>
        <v>171</v>
      </c>
      <c r="B176" s="48" t="s">
        <v>375</v>
      </c>
      <c r="C176" s="48" t="s">
        <v>376</v>
      </c>
      <c r="D176" s="48" t="s">
        <v>252</v>
      </c>
      <c r="E176" s="48" t="s">
        <v>20</v>
      </c>
      <c r="F176" s="48" t="s">
        <v>107</v>
      </c>
      <c r="G176" s="55">
        <v>4000</v>
      </c>
      <c r="H176" s="55">
        <v>2</v>
      </c>
      <c r="I176" s="55">
        <v>20</v>
      </c>
      <c r="J176" s="55">
        <v>2</v>
      </c>
      <c r="K176" s="55">
        <v>36234</v>
      </c>
      <c r="L176" s="55" t="s">
        <v>27</v>
      </c>
      <c r="M176" s="55" t="s">
        <v>28</v>
      </c>
      <c r="N176" s="55">
        <v>4000</v>
      </c>
      <c r="O176" s="61"/>
    </row>
    <row r="177" s="4" customFormat="true" ht="51" spans="1:15">
      <c r="A177" s="49">
        <f t="shared" si="6"/>
        <v>172</v>
      </c>
      <c r="B177" s="48" t="s">
        <v>377</v>
      </c>
      <c r="C177" s="48" t="s">
        <v>378</v>
      </c>
      <c r="D177" s="48" t="s">
        <v>252</v>
      </c>
      <c r="E177" s="48" t="s">
        <v>20</v>
      </c>
      <c r="F177" s="48" t="s">
        <v>107</v>
      </c>
      <c r="G177" s="55">
        <v>3000</v>
      </c>
      <c r="H177" s="55">
        <v>1.5</v>
      </c>
      <c r="I177" s="55">
        <v>15</v>
      </c>
      <c r="J177" s="55">
        <v>1.5</v>
      </c>
      <c r="K177" s="55">
        <v>22560</v>
      </c>
      <c r="L177" s="55" t="s">
        <v>27</v>
      </c>
      <c r="M177" s="55" t="s">
        <v>28</v>
      </c>
      <c r="N177" s="55">
        <v>3000</v>
      </c>
      <c r="O177" s="61"/>
    </row>
    <row r="178" s="4" customFormat="true" ht="51" spans="1:15">
      <c r="A178" s="49">
        <f t="shared" si="6"/>
        <v>173</v>
      </c>
      <c r="B178" s="48" t="s">
        <v>379</v>
      </c>
      <c r="C178" s="48" t="s">
        <v>380</v>
      </c>
      <c r="D178" s="48" t="s">
        <v>252</v>
      </c>
      <c r="E178" s="48" t="s">
        <v>20</v>
      </c>
      <c r="F178" s="48" t="s">
        <v>107</v>
      </c>
      <c r="G178" s="55">
        <v>4000</v>
      </c>
      <c r="H178" s="55">
        <v>2</v>
      </c>
      <c r="I178" s="55">
        <v>18</v>
      </c>
      <c r="J178" s="55">
        <f t="shared" si="11"/>
        <v>2</v>
      </c>
      <c r="K178" s="55">
        <v>24705</v>
      </c>
      <c r="L178" s="55" t="s">
        <v>27</v>
      </c>
      <c r="M178" s="55" t="s">
        <v>28</v>
      </c>
      <c r="N178" s="55">
        <v>4000</v>
      </c>
      <c r="O178" s="61"/>
    </row>
    <row r="179" s="4" customFormat="true" ht="51" spans="1:15">
      <c r="A179" s="49">
        <f t="shared" si="6"/>
        <v>174</v>
      </c>
      <c r="B179" s="48" t="s">
        <v>381</v>
      </c>
      <c r="C179" s="48" t="s">
        <v>382</v>
      </c>
      <c r="D179" s="48" t="s">
        <v>252</v>
      </c>
      <c r="E179" s="48" t="s">
        <v>20</v>
      </c>
      <c r="F179" s="48" t="s">
        <v>107</v>
      </c>
      <c r="G179" s="55">
        <v>3000</v>
      </c>
      <c r="H179" s="55">
        <v>1.5</v>
      </c>
      <c r="I179" s="55">
        <v>15</v>
      </c>
      <c r="J179" s="55">
        <v>1.5</v>
      </c>
      <c r="K179" s="55">
        <v>27918</v>
      </c>
      <c r="L179" s="55" t="s">
        <v>27</v>
      </c>
      <c r="M179" s="55" t="s">
        <v>28</v>
      </c>
      <c r="N179" s="55">
        <v>3000</v>
      </c>
      <c r="O179" s="61"/>
    </row>
    <row r="180" s="4" customFormat="true" ht="51" spans="1:15">
      <c r="A180" s="49">
        <f t="shared" si="6"/>
        <v>175</v>
      </c>
      <c r="B180" s="48" t="s">
        <v>383</v>
      </c>
      <c r="C180" s="48" t="s">
        <v>384</v>
      </c>
      <c r="D180" s="48" t="s">
        <v>252</v>
      </c>
      <c r="E180" s="48" t="s">
        <v>20</v>
      </c>
      <c r="F180" s="48" t="s">
        <v>107</v>
      </c>
      <c r="G180" s="55">
        <v>2000</v>
      </c>
      <c r="H180" s="55">
        <v>1</v>
      </c>
      <c r="I180" s="55">
        <v>9</v>
      </c>
      <c r="J180" s="55">
        <f t="shared" si="11"/>
        <v>1</v>
      </c>
      <c r="K180" s="55">
        <v>15228</v>
      </c>
      <c r="L180" s="55" t="s">
        <v>27</v>
      </c>
      <c r="M180" s="55" t="s">
        <v>28</v>
      </c>
      <c r="N180" s="55">
        <v>2000</v>
      </c>
      <c r="O180" s="61"/>
    </row>
    <row r="181" s="4" customFormat="true" ht="76.5" spans="1:15">
      <c r="A181" s="49">
        <f t="shared" si="6"/>
        <v>176</v>
      </c>
      <c r="B181" s="48" t="s">
        <v>385</v>
      </c>
      <c r="C181" s="48" t="s">
        <v>386</v>
      </c>
      <c r="D181" s="48" t="s">
        <v>252</v>
      </c>
      <c r="E181" s="48" t="s">
        <v>20</v>
      </c>
      <c r="F181" s="48" t="s">
        <v>107</v>
      </c>
      <c r="G181" s="55">
        <v>4000</v>
      </c>
      <c r="H181" s="55">
        <v>2</v>
      </c>
      <c r="I181" s="55">
        <v>18</v>
      </c>
      <c r="J181" s="55">
        <f t="shared" si="11"/>
        <v>2</v>
      </c>
      <c r="K181" s="55">
        <v>16000</v>
      </c>
      <c r="L181" s="55" t="s">
        <v>27</v>
      </c>
      <c r="M181" s="55" t="s">
        <v>28</v>
      </c>
      <c r="N181" s="55">
        <v>4000</v>
      </c>
      <c r="O181" s="61"/>
    </row>
    <row r="182" s="4" customFormat="true" ht="51" spans="1:15">
      <c r="A182" s="49">
        <f t="shared" si="6"/>
        <v>177</v>
      </c>
      <c r="B182" s="48" t="s">
        <v>387</v>
      </c>
      <c r="C182" s="48" t="s">
        <v>388</v>
      </c>
      <c r="D182" s="48" t="s">
        <v>252</v>
      </c>
      <c r="E182" s="48" t="s">
        <v>20</v>
      </c>
      <c r="F182" s="48" t="s">
        <v>107</v>
      </c>
      <c r="G182" s="55">
        <v>5000</v>
      </c>
      <c r="H182" s="55">
        <v>2.5</v>
      </c>
      <c r="I182" s="55">
        <v>24</v>
      </c>
      <c r="J182" s="55">
        <v>2.5</v>
      </c>
      <c r="K182" s="55">
        <v>22000</v>
      </c>
      <c r="L182" s="55" t="s">
        <v>27</v>
      </c>
      <c r="M182" s="55" t="s">
        <v>28</v>
      </c>
      <c r="N182" s="55">
        <v>5000</v>
      </c>
      <c r="O182" s="61"/>
    </row>
    <row r="183" s="4" customFormat="true" ht="51" spans="1:15">
      <c r="A183" s="49">
        <f t="shared" si="6"/>
        <v>178</v>
      </c>
      <c r="B183" s="48" t="s">
        <v>389</v>
      </c>
      <c r="C183" s="48" t="s">
        <v>390</v>
      </c>
      <c r="D183" s="48" t="s">
        <v>252</v>
      </c>
      <c r="E183" s="48" t="s">
        <v>20</v>
      </c>
      <c r="F183" s="48" t="s">
        <v>107</v>
      </c>
      <c r="G183" s="55">
        <v>4000</v>
      </c>
      <c r="H183" s="55">
        <v>2</v>
      </c>
      <c r="I183" s="55">
        <v>18</v>
      </c>
      <c r="J183" s="55">
        <f>I183/9</f>
        <v>2</v>
      </c>
      <c r="K183" s="55">
        <v>16000</v>
      </c>
      <c r="L183" s="55" t="s">
        <v>27</v>
      </c>
      <c r="M183" s="55" t="s">
        <v>28</v>
      </c>
      <c r="N183" s="55">
        <v>4000</v>
      </c>
      <c r="O183" s="61"/>
    </row>
    <row r="184" s="4" customFormat="true" ht="51" spans="1:15">
      <c r="A184" s="49">
        <f t="shared" si="6"/>
        <v>179</v>
      </c>
      <c r="B184" s="48" t="s">
        <v>391</v>
      </c>
      <c r="C184" s="48" t="s">
        <v>392</v>
      </c>
      <c r="D184" s="48" t="s">
        <v>252</v>
      </c>
      <c r="E184" s="48" t="s">
        <v>20</v>
      </c>
      <c r="F184" s="48" t="s">
        <v>107</v>
      </c>
      <c r="G184" s="55">
        <v>5000</v>
      </c>
      <c r="H184" s="55">
        <v>2.5</v>
      </c>
      <c r="I184" s="55">
        <v>24</v>
      </c>
      <c r="J184" s="55">
        <v>2.5</v>
      </c>
      <c r="K184" s="55">
        <v>44668.8</v>
      </c>
      <c r="L184" s="55" t="s">
        <v>27</v>
      </c>
      <c r="M184" s="55" t="s">
        <v>28</v>
      </c>
      <c r="N184" s="55">
        <v>5000</v>
      </c>
      <c r="O184" s="61"/>
    </row>
    <row r="185" s="4" customFormat="true" ht="51" spans="1:15">
      <c r="A185" s="49">
        <f t="shared" si="6"/>
        <v>180</v>
      </c>
      <c r="B185" s="48" t="s">
        <v>393</v>
      </c>
      <c r="C185" s="48" t="s">
        <v>394</v>
      </c>
      <c r="D185" s="48" t="s">
        <v>252</v>
      </c>
      <c r="E185" s="48" t="s">
        <v>20</v>
      </c>
      <c r="F185" s="48" t="s">
        <v>107</v>
      </c>
      <c r="G185" s="55">
        <v>6000</v>
      </c>
      <c r="H185" s="55">
        <v>3</v>
      </c>
      <c r="I185" s="55">
        <v>30</v>
      </c>
      <c r="J185" s="55">
        <v>3</v>
      </c>
      <c r="K185" s="55">
        <v>45120</v>
      </c>
      <c r="L185" s="55" t="s">
        <v>27</v>
      </c>
      <c r="M185" s="55" t="s">
        <v>28</v>
      </c>
      <c r="N185" s="55">
        <v>6000</v>
      </c>
      <c r="O185" s="61"/>
    </row>
    <row r="186" s="4" customFormat="true" ht="51" spans="1:15">
      <c r="A186" s="49">
        <f t="shared" si="6"/>
        <v>181</v>
      </c>
      <c r="B186" s="48" t="s">
        <v>395</v>
      </c>
      <c r="C186" s="48" t="s">
        <v>396</v>
      </c>
      <c r="D186" s="48" t="s">
        <v>252</v>
      </c>
      <c r="E186" s="48" t="s">
        <v>20</v>
      </c>
      <c r="F186" s="48" t="s">
        <v>107</v>
      </c>
      <c r="G186" s="55">
        <v>16000</v>
      </c>
      <c r="H186" s="55">
        <v>8</v>
      </c>
      <c r="I186" s="55">
        <v>72</v>
      </c>
      <c r="J186" s="55">
        <f>I186/9</f>
        <v>8</v>
      </c>
      <c r="K186" s="55">
        <v>132645.6</v>
      </c>
      <c r="L186" s="55" t="s">
        <v>27</v>
      </c>
      <c r="M186" s="55" t="s">
        <v>28</v>
      </c>
      <c r="N186" s="55">
        <v>16000</v>
      </c>
      <c r="O186" s="61"/>
    </row>
    <row r="187" s="4" customFormat="true" ht="51" spans="1:15">
      <c r="A187" s="49">
        <f t="shared" si="6"/>
        <v>182</v>
      </c>
      <c r="B187" s="48" t="s">
        <v>397</v>
      </c>
      <c r="C187" s="48" t="s">
        <v>398</v>
      </c>
      <c r="D187" s="48" t="s">
        <v>252</v>
      </c>
      <c r="E187" s="48" t="s">
        <v>20</v>
      </c>
      <c r="F187" s="48" t="s">
        <v>107</v>
      </c>
      <c r="G187" s="55">
        <v>16000</v>
      </c>
      <c r="H187" s="55">
        <v>8</v>
      </c>
      <c r="I187" s="55">
        <v>72</v>
      </c>
      <c r="J187" s="55">
        <f>I187/9</f>
        <v>8</v>
      </c>
      <c r="K187" s="55">
        <v>132645.6</v>
      </c>
      <c r="L187" s="55" t="s">
        <v>27</v>
      </c>
      <c r="M187" s="55" t="s">
        <v>28</v>
      </c>
      <c r="N187" s="55">
        <v>16000</v>
      </c>
      <c r="O187" s="61"/>
    </row>
    <row r="188" s="4" customFormat="true" ht="51" spans="1:15">
      <c r="A188" s="49">
        <f t="shared" si="6"/>
        <v>183</v>
      </c>
      <c r="B188" s="48" t="s">
        <v>399</v>
      </c>
      <c r="C188" s="48" t="s">
        <v>400</v>
      </c>
      <c r="D188" s="48" t="s">
        <v>252</v>
      </c>
      <c r="E188" s="48" t="s">
        <v>20</v>
      </c>
      <c r="F188" s="48" t="s">
        <v>107</v>
      </c>
      <c r="G188" s="55">
        <v>2000</v>
      </c>
      <c r="H188" s="55">
        <v>1</v>
      </c>
      <c r="I188" s="55">
        <v>9</v>
      </c>
      <c r="J188" s="55">
        <f>I188/9</f>
        <v>1</v>
      </c>
      <c r="K188" s="55">
        <v>9945</v>
      </c>
      <c r="L188" s="55" t="s">
        <v>27</v>
      </c>
      <c r="M188" s="55" t="s">
        <v>28</v>
      </c>
      <c r="N188" s="55">
        <v>2000</v>
      </c>
      <c r="O188" s="61"/>
    </row>
    <row r="189" s="4" customFormat="true" ht="76.5" spans="1:15">
      <c r="A189" s="49">
        <f t="shared" si="6"/>
        <v>184</v>
      </c>
      <c r="B189" s="48" t="s">
        <v>401</v>
      </c>
      <c r="C189" s="48" t="s">
        <v>402</v>
      </c>
      <c r="D189" s="48" t="s">
        <v>252</v>
      </c>
      <c r="E189" s="48" t="s">
        <v>20</v>
      </c>
      <c r="F189" s="48" t="s">
        <v>107</v>
      </c>
      <c r="G189" s="55">
        <v>2000</v>
      </c>
      <c r="H189" s="55">
        <v>1</v>
      </c>
      <c r="I189" s="55">
        <v>9</v>
      </c>
      <c r="J189" s="55">
        <f>I189/9</f>
        <v>1</v>
      </c>
      <c r="K189" s="55">
        <v>11520</v>
      </c>
      <c r="L189" s="55" t="s">
        <v>27</v>
      </c>
      <c r="M189" s="55" t="s">
        <v>28</v>
      </c>
      <c r="N189" s="55">
        <v>2000</v>
      </c>
      <c r="O189" s="61"/>
    </row>
    <row r="190" s="4" customFormat="true" ht="153" spans="1:15">
      <c r="A190" s="49">
        <f t="shared" si="6"/>
        <v>185</v>
      </c>
      <c r="B190" s="48" t="s">
        <v>403</v>
      </c>
      <c r="C190" s="48" t="s">
        <v>404</v>
      </c>
      <c r="D190" s="48" t="s">
        <v>405</v>
      </c>
      <c r="E190" s="50" t="s">
        <v>102</v>
      </c>
      <c r="F190" s="48" t="s">
        <v>406</v>
      </c>
      <c r="G190" s="55"/>
      <c r="H190" s="55">
        <v>689</v>
      </c>
      <c r="I190" s="55" t="s">
        <v>407</v>
      </c>
      <c r="J190" s="55">
        <v>125000</v>
      </c>
      <c r="K190" s="55"/>
      <c r="L190" s="55" t="s">
        <v>408</v>
      </c>
      <c r="M190" s="55" t="s">
        <v>409</v>
      </c>
      <c r="N190" s="55">
        <v>125000</v>
      </c>
      <c r="O190" s="60"/>
    </row>
    <row r="191" s="4" customFormat="true" ht="153" spans="1:15">
      <c r="A191" s="49">
        <f t="shared" si="6"/>
        <v>186</v>
      </c>
      <c r="B191" s="48" t="s">
        <v>410</v>
      </c>
      <c r="C191" s="48" t="s">
        <v>411</v>
      </c>
      <c r="D191" s="48" t="s">
        <v>405</v>
      </c>
      <c r="E191" s="50" t="s">
        <v>102</v>
      </c>
      <c r="F191" s="48" t="s">
        <v>107</v>
      </c>
      <c r="G191" s="55">
        <v>1500</v>
      </c>
      <c r="H191" s="55">
        <v>1</v>
      </c>
      <c r="I191" s="55">
        <v>9</v>
      </c>
      <c r="J191" s="55"/>
      <c r="K191" s="55">
        <v>18200</v>
      </c>
      <c r="L191" s="55" t="s">
        <v>108</v>
      </c>
      <c r="M191" s="55" t="s">
        <v>412</v>
      </c>
      <c r="N191" s="55">
        <f>G191</f>
        <v>1500</v>
      </c>
      <c r="O191" s="61"/>
    </row>
    <row r="192" s="4" customFormat="true" ht="153" spans="1:15">
      <c r="A192" s="49">
        <f t="shared" si="6"/>
        <v>187</v>
      </c>
      <c r="B192" s="48" t="s">
        <v>413</v>
      </c>
      <c r="C192" s="48" t="s">
        <v>414</v>
      </c>
      <c r="D192" s="48" t="s">
        <v>405</v>
      </c>
      <c r="E192" s="50" t="s">
        <v>102</v>
      </c>
      <c r="F192" s="48" t="s">
        <v>107</v>
      </c>
      <c r="G192" s="55">
        <v>3000</v>
      </c>
      <c r="H192" s="55">
        <v>2</v>
      </c>
      <c r="I192" s="55">
        <v>18</v>
      </c>
      <c r="J192" s="55"/>
      <c r="K192" s="55" t="s">
        <v>415</v>
      </c>
      <c r="L192" s="55" t="s">
        <v>108</v>
      </c>
      <c r="M192" s="55" t="s">
        <v>412</v>
      </c>
      <c r="N192" s="55">
        <v>3000</v>
      </c>
      <c r="O192" s="61"/>
    </row>
    <row r="193" s="4" customFormat="true" ht="153" spans="1:15">
      <c r="A193" s="49">
        <f t="shared" si="6"/>
        <v>188</v>
      </c>
      <c r="B193" s="48" t="s">
        <v>416</v>
      </c>
      <c r="C193" s="48" t="s">
        <v>417</v>
      </c>
      <c r="D193" s="48" t="s">
        <v>405</v>
      </c>
      <c r="E193" s="50" t="s">
        <v>102</v>
      </c>
      <c r="F193" s="48" t="s">
        <v>107</v>
      </c>
      <c r="G193" s="55">
        <v>3750</v>
      </c>
      <c r="H193" s="55">
        <v>2.5</v>
      </c>
      <c r="I193" s="55">
        <v>24</v>
      </c>
      <c r="J193" s="55"/>
      <c r="K193" s="55" t="s">
        <v>418</v>
      </c>
      <c r="L193" s="55" t="s">
        <v>108</v>
      </c>
      <c r="M193" s="55" t="s">
        <v>412</v>
      </c>
      <c r="N193" s="55">
        <v>3750</v>
      </c>
      <c r="O193" s="61"/>
    </row>
    <row r="194" s="4" customFormat="true" ht="153" spans="1:15">
      <c r="A194" s="49">
        <f t="shared" si="6"/>
        <v>189</v>
      </c>
      <c r="B194" s="48" t="s">
        <v>419</v>
      </c>
      <c r="C194" s="48" t="s">
        <v>420</v>
      </c>
      <c r="D194" s="48" t="s">
        <v>405</v>
      </c>
      <c r="E194" s="50" t="s">
        <v>102</v>
      </c>
      <c r="F194" s="48" t="s">
        <v>107</v>
      </c>
      <c r="G194" s="55">
        <v>3000</v>
      </c>
      <c r="H194" s="55">
        <v>2</v>
      </c>
      <c r="I194" s="55">
        <v>18</v>
      </c>
      <c r="J194" s="55"/>
      <c r="K194" s="55" t="s">
        <v>421</v>
      </c>
      <c r="L194" s="55" t="s">
        <v>108</v>
      </c>
      <c r="M194" s="55" t="s">
        <v>412</v>
      </c>
      <c r="N194" s="55">
        <v>3000</v>
      </c>
      <c r="O194" s="61"/>
    </row>
    <row r="195" s="4" customFormat="true" ht="153" spans="1:15">
      <c r="A195" s="49">
        <f t="shared" si="6"/>
        <v>190</v>
      </c>
      <c r="B195" s="48" t="s">
        <v>422</v>
      </c>
      <c r="C195" s="48" t="s">
        <v>423</v>
      </c>
      <c r="D195" s="48" t="s">
        <v>405</v>
      </c>
      <c r="E195" s="50" t="s">
        <v>102</v>
      </c>
      <c r="F195" s="48" t="s">
        <v>107</v>
      </c>
      <c r="G195" s="55">
        <v>6000</v>
      </c>
      <c r="H195" s="55">
        <v>4</v>
      </c>
      <c r="I195" s="55">
        <v>36</v>
      </c>
      <c r="J195" s="55"/>
      <c r="K195" s="55" t="s">
        <v>424</v>
      </c>
      <c r="L195" s="55" t="s">
        <v>108</v>
      </c>
      <c r="M195" s="55" t="s">
        <v>412</v>
      </c>
      <c r="N195" s="55">
        <v>6000</v>
      </c>
      <c r="O195" s="61"/>
    </row>
    <row r="196" s="4" customFormat="true" ht="153" spans="1:15">
      <c r="A196" s="49">
        <f t="shared" si="6"/>
        <v>191</v>
      </c>
      <c r="B196" s="48" t="s">
        <v>425</v>
      </c>
      <c r="C196" s="48" t="s">
        <v>426</v>
      </c>
      <c r="D196" s="48" t="s">
        <v>405</v>
      </c>
      <c r="E196" s="50" t="s">
        <v>102</v>
      </c>
      <c r="F196" s="48" t="s">
        <v>107</v>
      </c>
      <c r="G196" s="55">
        <v>20000</v>
      </c>
      <c r="H196" s="55">
        <v>21.5</v>
      </c>
      <c r="I196" s="55">
        <v>196</v>
      </c>
      <c r="J196" s="55"/>
      <c r="K196" s="55" t="s">
        <v>427</v>
      </c>
      <c r="L196" s="55" t="s">
        <v>108</v>
      </c>
      <c r="M196" s="55" t="s">
        <v>412</v>
      </c>
      <c r="N196" s="55">
        <v>20000</v>
      </c>
      <c r="O196" s="61"/>
    </row>
    <row r="197" s="4" customFormat="true" ht="153" spans="1:15">
      <c r="A197" s="49">
        <f t="shared" si="6"/>
        <v>192</v>
      </c>
      <c r="B197" s="48" t="s">
        <v>428</v>
      </c>
      <c r="C197" s="48" t="s">
        <v>429</v>
      </c>
      <c r="D197" s="48" t="s">
        <v>405</v>
      </c>
      <c r="E197" s="50" t="s">
        <v>102</v>
      </c>
      <c r="F197" s="48" t="s">
        <v>107</v>
      </c>
      <c r="G197" s="55">
        <v>1500</v>
      </c>
      <c r="H197" s="55">
        <v>1</v>
      </c>
      <c r="I197" s="55">
        <v>9</v>
      </c>
      <c r="J197" s="55"/>
      <c r="K197" s="55" t="s">
        <v>430</v>
      </c>
      <c r="L197" s="55" t="s">
        <v>108</v>
      </c>
      <c r="M197" s="55" t="s">
        <v>412</v>
      </c>
      <c r="N197" s="55">
        <v>1500</v>
      </c>
      <c r="O197" s="61"/>
    </row>
    <row r="198" s="4" customFormat="true" ht="153" spans="1:15">
      <c r="A198" s="49">
        <f t="shared" si="6"/>
        <v>193</v>
      </c>
      <c r="B198" s="48" t="s">
        <v>431</v>
      </c>
      <c r="C198" s="48" t="s">
        <v>432</v>
      </c>
      <c r="D198" s="48" t="s">
        <v>405</v>
      </c>
      <c r="E198" s="50" t="s">
        <v>102</v>
      </c>
      <c r="F198" s="48" t="s">
        <v>107</v>
      </c>
      <c r="G198" s="55">
        <v>1500</v>
      </c>
      <c r="H198" s="55">
        <v>1</v>
      </c>
      <c r="I198" s="55">
        <v>9</v>
      </c>
      <c r="J198" s="55"/>
      <c r="K198" s="55" t="s">
        <v>433</v>
      </c>
      <c r="L198" s="55" t="s">
        <v>108</v>
      </c>
      <c r="M198" s="55" t="s">
        <v>412</v>
      </c>
      <c r="N198" s="55">
        <v>1500</v>
      </c>
      <c r="O198" s="61"/>
    </row>
    <row r="199" s="4" customFormat="true" ht="153" spans="1:15">
      <c r="A199" s="49">
        <f t="shared" si="6"/>
        <v>194</v>
      </c>
      <c r="B199" s="48" t="s">
        <v>434</v>
      </c>
      <c r="C199" s="48" t="s">
        <v>435</v>
      </c>
      <c r="D199" s="48" t="s">
        <v>405</v>
      </c>
      <c r="E199" s="50" t="s">
        <v>102</v>
      </c>
      <c r="F199" s="48" t="s">
        <v>107</v>
      </c>
      <c r="G199" s="55">
        <v>6750</v>
      </c>
      <c r="H199" s="55">
        <v>4.5</v>
      </c>
      <c r="I199" s="55">
        <v>42</v>
      </c>
      <c r="J199" s="55"/>
      <c r="K199" s="55" t="s">
        <v>436</v>
      </c>
      <c r="L199" s="55" t="s">
        <v>108</v>
      </c>
      <c r="M199" s="55" t="s">
        <v>412</v>
      </c>
      <c r="N199" s="55">
        <v>6750</v>
      </c>
      <c r="O199" s="61"/>
    </row>
    <row r="200" s="4" customFormat="true" ht="153" spans="1:15">
      <c r="A200" s="49">
        <f t="shared" si="6"/>
        <v>195</v>
      </c>
      <c r="B200" s="48" t="s">
        <v>437</v>
      </c>
      <c r="C200" s="48" t="s">
        <v>438</v>
      </c>
      <c r="D200" s="48" t="s">
        <v>405</v>
      </c>
      <c r="E200" s="50" t="s">
        <v>102</v>
      </c>
      <c r="F200" s="48" t="s">
        <v>107</v>
      </c>
      <c r="G200" s="55">
        <v>3000</v>
      </c>
      <c r="H200" s="55">
        <v>2</v>
      </c>
      <c r="I200" s="55">
        <v>18</v>
      </c>
      <c r="J200" s="55"/>
      <c r="K200" s="55" t="s">
        <v>439</v>
      </c>
      <c r="L200" s="55" t="s">
        <v>108</v>
      </c>
      <c r="M200" s="55" t="s">
        <v>412</v>
      </c>
      <c r="N200" s="55">
        <v>3000</v>
      </c>
      <c r="O200" s="61"/>
    </row>
    <row r="201" s="4" customFormat="true" ht="153" spans="1:15">
      <c r="A201" s="49">
        <f t="shared" ref="A201:A264" si="12">ROW(A201)-5</f>
        <v>196</v>
      </c>
      <c r="B201" s="48" t="s">
        <v>440</v>
      </c>
      <c r="C201" s="48" t="s">
        <v>441</v>
      </c>
      <c r="D201" s="48" t="s">
        <v>405</v>
      </c>
      <c r="E201" s="50" t="s">
        <v>102</v>
      </c>
      <c r="F201" s="48" t="s">
        <v>107</v>
      </c>
      <c r="G201" s="55">
        <v>1500</v>
      </c>
      <c r="H201" s="55">
        <v>1</v>
      </c>
      <c r="I201" s="55">
        <v>12</v>
      </c>
      <c r="J201" s="55"/>
      <c r="K201" s="55" t="s">
        <v>442</v>
      </c>
      <c r="L201" s="55" t="s">
        <v>108</v>
      </c>
      <c r="M201" s="55" t="s">
        <v>412</v>
      </c>
      <c r="N201" s="55">
        <v>1500</v>
      </c>
      <c r="O201" s="61"/>
    </row>
    <row r="202" s="4" customFormat="true" ht="153" spans="1:15">
      <c r="A202" s="49">
        <f t="shared" si="12"/>
        <v>197</v>
      </c>
      <c r="B202" s="48" t="s">
        <v>443</v>
      </c>
      <c r="C202" s="48" t="s">
        <v>444</v>
      </c>
      <c r="D202" s="48" t="s">
        <v>405</v>
      </c>
      <c r="E202" s="50" t="s">
        <v>102</v>
      </c>
      <c r="F202" s="48" t="s">
        <v>107</v>
      </c>
      <c r="G202" s="55">
        <v>20000</v>
      </c>
      <c r="H202" s="55">
        <v>19</v>
      </c>
      <c r="I202" s="55">
        <v>175</v>
      </c>
      <c r="J202" s="55"/>
      <c r="K202" s="55" t="s">
        <v>445</v>
      </c>
      <c r="L202" s="55" t="s">
        <v>108</v>
      </c>
      <c r="M202" s="55" t="s">
        <v>412</v>
      </c>
      <c r="N202" s="55">
        <v>20000</v>
      </c>
      <c r="O202" s="61"/>
    </row>
    <row r="203" s="4" customFormat="true" ht="153" spans="1:15">
      <c r="A203" s="49">
        <f t="shared" si="12"/>
        <v>198</v>
      </c>
      <c r="B203" s="48" t="s">
        <v>446</v>
      </c>
      <c r="C203" s="48" t="s">
        <v>447</v>
      </c>
      <c r="D203" s="48" t="s">
        <v>405</v>
      </c>
      <c r="E203" s="50" t="s">
        <v>102</v>
      </c>
      <c r="F203" s="48" t="s">
        <v>107</v>
      </c>
      <c r="G203" s="55">
        <v>3000</v>
      </c>
      <c r="H203" s="55">
        <v>2</v>
      </c>
      <c r="I203" s="55">
        <v>18</v>
      </c>
      <c r="J203" s="55"/>
      <c r="K203" s="55" t="s">
        <v>421</v>
      </c>
      <c r="L203" s="55" t="s">
        <v>108</v>
      </c>
      <c r="M203" s="55" t="s">
        <v>412</v>
      </c>
      <c r="N203" s="55">
        <v>3000</v>
      </c>
      <c r="O203" s="61"/>
    </row>
    <row r="204" s="4" customFormat="true" ht="153" spans="1:15">
      <c r="A204" s="49">
        <f t="shared" si="12"/>
        <v>199</v>
      </c>
      <c r="B204" s="48" t="s">
        <v>448</v>
      </c>
      <c r="C204" s="48" t="s">
        <v>449</v>
      </c>
      <c r="D204" s="48" t="s">
        <v>405</v>
      </c>
      <c r="E204" s="50" t="s">
        <v>102</v>
      </c>
      <c r="F204" s="48" t="s">
        <v>107</v>
      </c>
      <c r="G204" s="55">
        <v>1500</v>
      </c>
      <c r="H204" s="55">
        <v>1</v>
      </c>
      <c r="I204" s="55">
        <v>9</v>
      </c>
      <c r="J204" s="55"/>
      <c r="K204" s="55" t="s">
        <v>450</v>
      </c>
      <c r="L204" s="55" t="s">
        <v>108</v>
      </c>
      <c r="M204" s="55" t="s">
        <v>412</v>
      </c>
      <c r="N204" s="55">
        <v>1500</v>
      </c>
      <c r="O204" s="61"/>
    </row>
    <row r="205" s="4" customFormat="true" ht="153" spans="1:15">
      <c r="A205" s="49">
        <f t="shared" si="12"/>
        <v>200</v>
      </c>
      <c r="B205" s="48" t="s">
        <v>451</v>
      </c>
      <c r="C205" s="48" t="s">
        <v>452</v>
      </c>
      <c r="D205" s="48" t="s">
        <v>405</v>
      </c>
      <c r="E205" s="50" t="s">
        <v>102</v>
      </c>
      <c r="F205" s="48" t="s">
        <v>107</v>
      </c>
      <c r="G205" s="55">
        <v>3750</v>
      </c>
      <c r="H205" s="55">
        <v>2.5</v>
      </c>
      <c r="I205" s="55">
        <v>24</v>
      </c>
      <c r="J205" s="55"/>
      <c r="K205" s="55" t="s">
        <v>453</v>
      </c>
      <c r="L205" s="55" t="s">
        <v>108</v>
      </c>
      <c r="M205" s="55" t="s">
        <v>412</v>
      </c>
      <c r="N205" s="55">
        <v>3750</v>
      </c>
      <c r="O205" s="61"/>
    </row>
    <row r="206" s="4" customFormat="true" ht="153" spans="1:15">
      <c r="A206" s="49">
        <f t="shared" si="12"/>
        <v>201</v>
      </c>
      <c r="B206" s="48" t="s">
        <v>454</v>
      </c>
      <c r="C206" s="48" t="s">
        <v>455</v>
      </c>
      <c r="D206" s="48" t="s">
        <v>405</v>
      </c>
      <c r="E206" s="50" t="s">
        <v>102</v>
      </c>
      <c r="F206" s="48" t="s">
        <v>107</v>
      </c>
      <c r="G206" s="55">
        <v>12000</v>
      </c>
      <c r="H206" s="55">
        <v>8</v>
      </c>
      <c r="I206" s="55">
        <v>72</v>
      </c>
      <c r="J206" s="55"/>
      <c r="K206" s="55" t="s">
        <v>456</v>
      </c>
      <c r="L206" s="55" t="s">
        <v>108</v>
      </c>
      <c r="M206" s="55" t="s">
        <v>412</v>
      </c>
      <c r="N206" s="55">
        <v>12000</v>
      </c>
      <c r="O206" s="61"/>
    </row>
    <row r="207" s="4" customFormat="true" ht="153" spans="1:15">
      <c r="A207" s="49">
        <f t="shared" si="12"/>
        <v>202</v>
      </c>
      <c r="B207" s="48" t="s">
        <v>457</v>
      </c>
      <c r="C207" s="48" t="s">
        <v>458</v>
      </c>
      <c r="D207" s="48" t="s">
        <v>405</v>
      </c>
      <c r="E207" s="50" t="s">
        <v>102</v>
      </c>
      <c r="F207" s="48" t="s">
        <v>107</v>
      </c>
      <c r="G207" s="55">
        <v>6000</v>
      </c>
      <c r="H207" s="55">
        <v>4</v>
      </c>
      <c r="I207" s="55">
        <v>36</v>
      </c>
      <c r="J207" s="55"/>
      <c r="K207" s="55" t="s">
        <v>459</v>
      </c>
      <c r="L207" s="55" t="s">
        <v>108</v>
      </c>
      <c r="M207" s="55" t="s">
        <v>412</v>
      </c>
      <c r="N207" s="55">
        <v>6000</v>
      </c>
      <c r="O207" s="61"/>
    </row>
    <row r="208" s="4" customFormat="true" ht="153" spans="1:15">
      <c r="A208" s="49">
        <f t="shared" si="12"/>
        <v>203</v>
      </c>
      <c r="B208" s="48" t="s">
        <v>460</v>
      </c>
      <c r="C208" s="48" t="s">
        <v>461</v>
      </c>
      <c r="D208" s="48" t="s">
        <v>405</v>
      </c>
      <c r="E208" s="50" t="s">
        <v>102</v>
      </c>
      <c r="F208" s="48" t="s">
        <v>107</v>
      </c>
      <c r="G208" s="55">
        <v>9750</v>
      </c>
      <c r="H208" s="55">
        <v>6.5</v>
      </c>
      <c r="I208" s="55">
        <v>60</v>
      </c>
      <c r="J208" s="55"/>
      <c r="K208" s="55" t="s">
        <v>462</v>
      </c>
      <c r="L208" s="55" t="s">
        <v>108</v>
      </c>
      <c r="M208" s="55" t="s">
        <v>412</v>
      </c>
      <c r="N208" s="55">
        <v>9750</v>
      </c>
      <c r="O208" s="61"/>
    </row>
    <row r="209" s="4" customFormat="true" ht="153" spans="1:15">
      <c r="A209" s="49">
        <f t="shared" si="12"/>
        <v>204</v>
      </c>
      <c r="B209" s="48" t="s">
        <v>463</v>
      </c>
      <c r="C209" s="48" t="s">
        <v>464</v>
      </c>
      <c r="D209" s="48" t="s">
        <v>405</v>
      </c>
      <c r="E209" s="50" t="s">
        <v>102</v>
      </c>
      <c r="F209" s="48" t="s">
        <v>107</v>
      </c>
      <c r="G209" s="55">
        <v>1500</v>
      </c>
      <c r="H209" s="55">
        <v>1</v>
      </c>
      <c r="I209" s="55">
        <v>9</v>
      </c>
      <c r="J209" s="55"/>
      <c r="K209" s="55" t="s">
        <v>465</v>
      </c>
      <c r="L209" s="55" t="s">
        <v>108</v>
      </c>
      <c r="M209" s="55" t="s">
        <v>412</v>
      </c>
      <c r="N209" s="55">
        <v>1500</v>
      </c>
      <c r="O209" s="61"/>
    </row>
    <row r="210" s="4" customFormat="true" ht="153" spans="1:15">
      <c r="A210" s="49">
        <f t="shared" si="12"/>
        <v>205</v>
      </c>
      <c r="B210" s="48" t="s">
        <v>466</v>
      </c>
      <c r="C210" s="48" t="s">
        <v>467</v>
      </c>
      <c r="D210" s="48" t="s">
        <v>405</v>
      </c>
      <c r="E210" s="50" t="s">
        <v>102</v>
      </c>
      <c r="F210" s="48" t="s">
        <v>107</v>
      </c>
      <c r="G210" s="55">
        <v>3000</v>
      </c>
      <c r="H210" s="55">
        <v>2</v>
      </c>
      <c r="I210" s="55">
        <v>18</v>
      </c>
      <c r="J210" s="55"/>
      <c r="K210" s="55" t="s">
        <v>468</v>
      </c>
      <c r="L210" s="55" t="s">
        <v>108</v>
      </c>
      <c r="M210" s="55" t="s">
        <v>412</v>
      </c>
      <c r="N210" s="55">
        <v>3000</v>
      </c>
      <c r="O210" s="61"/>
    </row>
    <row r="211" s="4" customFormat="true" ht="153" spans="1:15">
      <c r="A211" s="49">
        <f t="shared" si="12"/>
        <v>206</v>
      </c>
      <c r="B211" s="48" t="s">
        <v>469</v>
      </c>
      <c r="C211" s="48" t="s">
        <v>470</v>
      </c>
      <c r="D211" s="48" t="s">
        <v>405</v>
      </c>
      <c r="E211" s="50" t="s">
        <v>102</v>
      </c>
      <c r="F211" s="48" t="s">
        <v>107</v>
      </c>
      <c r="G211" s="55">
        <v>6000</v>
      </c>
      <c r="H211" s="55">
        <v>4</v>
      </c>
      <c r="I211" s="55">
        <v>36</v>
      </c>
      <c r="J211" s="55"/>
      <c r="K211" s="55" t="s">
        <v>471</v>
      </c>
      <c r="L211" s="55" t="s">
        <v>108</v>
      </c>
      <c r="M211" s="55" t="s">
        <v>412</v>
      </c>
      <c r="N211" s="55">
        <v>6000</v>
      </c>
      <c r="O211" s="61"/>
    </row>
    <row r="212" s="4" customFormat="true" ht="153" spans="1:15">
      <c r="A212" s="49">
        <f t="shared" si="12"/>
        <v>207</v>
      </c>
      <c r="B212" s="48" t="s">
        <v>472</v>
      </c>
      <c r="C212" s="48" t="s">
        <v>473</v>
      </c>
      <c r="D212" s="48" t="s">
        <v>405</v>
      </c>
      <c r="E212" s="50" t="s">
        <v>102</v>
      </c>
      <c r="F212" s="48" t="s">
        <v>107</v>
      </c>
      <c r="G212" s="55">
        <v>3000</v>
      </c>
      <c r="H212" s="55">
        <v>2</v>
      </c>
      <c r="I212" s="55">
        <v>18</v>
      </c>
      <c r="J212" s="55"/>
      <c r="K212" s="55" t="s">
        <v>474</v>
      </c>
      <c r="L212" s="55" t="s">
        <v>108</v>
      </c>
      <c r="M212" s="55" t="s">
        <v>412</v>
      </c>
      <c r="N212" s="55">
        <v>3000</v>
      </c>
      <c r="O212" s="61"/>
    </row>
    <row r="213" s="4" customFormat="true" ht="153" spans="1:15">
      <c r="A213" s="49">
        <f t="shared" si="12"/>
        <v>208</v>
      </c>
      <c r="B213" s="48" t="s">
        <v>475</v>
      </c>
      <c r="C213" s="48" t="s">
        <v>476</v>
      </c>
      <c r="D213" s="48" t="s">
        <v>405</v>
      </c>
      <c r="E213" s="50" t="s">
        <v>102</v>
      </c>
      <c r="F213" s="48" t="s">
        <v>107</v>
      </c>
      <c r="G213" s="55">
        <v>20000</v>
      </c>
      <c r="H213" s="55">
        <v>16</v>
      </c>
      <c r="I213" s="55">
        <v>144</v>
      </c>
      <c r="J213" s="55"/>
      <c r="K213" s="55" t="s">
        <v>477</v>
      </c>
      <c r="L213" s="55" t="s">
        <v>108</v>
      </c>
      <c r="M213" s="55" t="s">
        <v>412</v>
      </c>
      <c r="N213" s="55">
        <v>20000</v>
      </c>
      <c r="O213" s="61"/>
    </row>
    <row r="214" s="4" customFormat="true" ht="153" spans="1:15">
      <c r="A214" s="49">
        <f t="shared" si="12"/>
        <v>209</v>
      </c>
      <c r="B214" s="48" t="s">
        <v>478</v>
      </c>
      <c r="C214" s="48" t="s">
        <v>479</v>
      </c>
      <c r="D214" s="48" t="s">
        <v>405</v>
      </c>
      <c r="E214" s="50" t="s">
        <v>102</v>
      </c>
      <c r="F214" s="48" t="s">
        <v>107</v>
      </c>
      <c r="G214" s="55">
        <v>1500</v>
      </c>
      <c r="H214" s="55">
        <v>1</v>
      </c>
      <c r="I214" s="55">
        <v>12</v>
      </c>
      <c r="J214" s="55"/>
      <c r="K214" s="55" t="s">
        <v>480</v>
      </c>
      <c r="L214" s="55" t="s">
        <v>108</v>
      </c>
      <c r="M214" s="55" t="s">
        <v>412</v>
      </c>
      <c r="N214" s="55">
        <v>1500</v>
      </c>
      <c r="O214" s="61"/>
    </row>
    <row r="215" s="4" customFormat="true" ht="153" spans="1:15">
      <c r="A215" s="49">
        <f t="shared" si="12"/>
        <v>210</v>
      </c>
      <c r="B215" s="48" t="s">
        <v>481</v>
      </c>
      <c r="C215" s="48" t="s">
        <v>482</v>
      </c>
      <c r="D215" s="48" t="s">
        <v>405</v>
      </c>
      <c r="E215" s="50" t="s">
        <v>102</v>
      </c>
      <c r="F215" s="48" t="s">
        <v>107</v>
      </c>
      <c r="G215" s="55">
        <v>1500</v>
      </c>
      <c r="H215" s="55">
        <v>1</v>
      </c>
      <c r="I215" s="55">
        <v>9</v>
      </c>
      <c r="J215" s="55"/>
      <c r="K215" s="55" t="s">
        <v>483</v>
      </c>
      <c r="L215" s="55" t="s">
        <v>108</v>
      </c>
      <c r="M215" s="55" t="s">
        <v>412</v>
      </c>
      <c r="N215" s="55">
        <v>1500</v>
      </c>
      <c r="O215" s="61"/>
    </row>
    <row r="216" s="4" customFormat="true" ht="153" spans="1:15">
      <c r="A216" s="49">
        <f t="shared" si="12"/>
        <v>211</v>
      </c>
      <c r="B216" s="48" t="s">
        <v>484</v>
      </c>
      <c r="C216" s="48" t="s">
        <v>485</v>
      </c>
      <c r="D216" s="48" t="s">
        <v>405</v>
      </c>
      <c r="E216" s="50" t="s">
        <v>102</v>
      </c>
      <c r="F216" s="48" t="s">
        <v>107</v>
      </c>
      <c r="G216" s="55">
        <v>6750</v>
      </c>
      <c r="H216" s="55">
        <v>4.5</v>
      </c>
      <c r="I216" s="55">
        <v>42</v>
      </c>
      <c r="J216" s="55"/>
      <c r="K216" s="55" t="s">
        <v>486</v>
      </c>
      <c r="L216" s="55" t="s">
        <v>108</v>
      </c>
      <c r="M216" s="55" t="s">
        <v>412</v>
      </c>
      <c r="N216" s="55">
        <v>6750</v>
      </c>
      <c r="O216" s="61"/>
    </row>
    <row r="217" s="4" customFormat="true" ht="153" spans="1:15">
      <c r="A217" s="49">
        <f t="shared" si="12"/>
        <v>212</v>
      </c>
      <c r="B217" s="48" t="s">
        <v>487</v>
      </c>
      <c r="C217" s="48" t="s">
        <v>488</v>
      </c>
      <c r="D217" s="48" t="s">
        <v>405</v>
      </c>
      <c r="E217" s="50" t="s">
        <v>102</v>
      </c>
      <c r="F217" s="48" t="s">
        <v>107</v>
      </c>
      <c r="G217" s="55">
        <v>3750</v>
      </c>
      <c r="H217" s="55">
        <v>2.5</v>
      </c>
      <c r="I217" s="55">
        <v>24</v>
      </c>
      <c r="J217" s="55"/>
      <c r="K217" s="55" t="s">
        <v>489</v>
      </c>
      <c r="L217" s="55" t="s">
        <v>108</v>
      </c>
      <c r="M217" s="55" t="s">
        <v>412</v>
      </c>
      <c r="N217" s="55">
        <v>3750</v>
      </c>
      <c r="O217" s="61"/>
    </row>
    <row r="218" s="4" customFormat="true" ht="153" spans="1:15">
      <c r="A218" s="49">
        <f t="shared" si="12"/>
        <v>213</v>
      </c>
      <c r="B218" s="48" t="s">
        <v>490</v>
      </c>
      <c r="C218" s="48" t="s">
        <v>491</v>
      </c>
      <c r="D218" s="48" t="s">
        <v>405</v>
      </c>
      <c r="E218" s="50" t="s">
        <v>102</v>
      </c>
      <c r="F218" s="48" t="s">
        <v>107</v>
      </c>
      <c r="G218" s="55">
        <v>1500</v>
      </c>
      <c r="H218" s="55">
        <v>1</v>
      </c>
      <c r="I218" s="55">
        <v>12</v>
      </c>
      <c r="J218" s="55"/>
      <c r="K218" s="55" t="s">
        <v>492</v>
      </c>
      <c r="L218" s="55" t="s">
        <v>108</v>
      </c>
      <c r="M218" s="55" t="s">
        <v>412</v>
      </c>
      <c r="N218" s="55">
        <v>1500</v>
      </c>
      <c r="O218" s="61"/>
    </row>
    <row r="219" s="4" customFormat="true" ht="153" spans="1:15">
      <c r="A219" s="49">
        <f t="shared" si="12"/>
        <v>214</v>
      </c>
      <c r="B219" s="48" t="s">
        <v>493</v>
      </c>
      <c r="C219" s="48" t="s">
        <v>494</v>
      </c>
      <c r="D219" s="48" t="s">
        <v>405</v>
      </c>
      <c r="E219" s="50" t="s">
        <v>102</v>
      </c>
      <c r="F219" s="48" t="s">
        <v>107</v>
      </c>
      <c r="G219" s="55">
        <v>20000</v>
      </c>
      <c r="H219" s="55">
        <v>13.5</v>
      </c>
      <c r="I219" s="55">
        <v>125</v>
      </c>
      <c r="J219" s="55"/>
      <c r="K219" s="55" t="s">
        <v>495</v>
      </c>
      <c r="L219" s="55" t="s">
        <v>108</v>
      </c>
      <c r="M219" s="55" t="s">
        <v>412</v>
      </c>
      <c r="N219" s="55">
        <v>20000</v>
      </c>
      <c r="O219" s="61"/>
    </row>
    <row r="220" s="4" customFormat="true" ht="153" spans="1:15">
      <c r="A220" s="49">
        <f t="shared" si="12"/>
        <v>215</v>
      </c>
      <c r="B220" s="48" t="s">
        <v>496</v>
      </c>
      <c r="C220" s="48" t="s">
        <v>497</v>
      </c>
      <c r="D220" s="48" t="s">
        <v>405</v>
      </c>
      <c r="E220" s="50" t="s">
        <v>102</v>
      </c>
      <c r="F220" s="48" t="s">
        <v>107</v>
      </c>
      <c r="G220" s="55">
        <v>20000</v>
      </c>
      <c r="H220" s="55">
        <v>23</v>
      </c>
      <c r="I220" s="55">
        <v>209</v>
      </c>
      <c r="J220" s="55"/>
      <c r="K220" s="55" t="s">
        <v>498</v>
      </c>
      <c r="L220" s="55" t="s">
        <v>108</v>
      </c>
      <c r="M220" s="55" t="s">
        <v>412</v>
      </c>
      <c r="N220" s="55">
        <v>20000</v>
      </c>
      <c r="O220" s="61"/>
    </row>
    <row r="221" s="4" customFormat="true" ht="153" spans="1:15">
      <c r="A221" s="49">
        <f t="shared" si="12"/>
        <v>216</v>
      </c>
      <c r="B221" s="48" t="s">
        <v>499</v>
      </c>
      <c r="C221" s="48" t="s">
        <v>500</v>
      </c>
      <c r="D221" s="48" t="s">
        <v>405</v>
      </c>
      <c r="E221" s="50" t="s">
        <v>102</v>
      </c>
      <c r="F221" s="48" t="s">
        <v>107</v>
      </c>
      <c r="G221" s="55">
        <v>9000</v>
      </c>
      <c r="H221" s="55">
        <v>6</v>
      </c>
      <c r="I221" s="55">
        <v>54</v>
      </c>
      <c r="J221" s="55"/>
      <c r="K221" s="55" t="s">
        <v>501</v>
      </c>
      <c r="L221" s="55" t="s">
        <v>108</v>
      </c>
      <c r="M221" s="55" t="s">
        <v>412</v>
      </c>
      <c r="N221" s="55">
        <v>9000</v>
      </c>
      <c r="O221" s="61"/>
    </row>
    <row r="222" s="4" customFormat="true" ht="153" spans="1:15">
      <c r="A222" s="49">
        <f t="shared" si="12"/>
        <v>217</v>
      </c>
      <c r="B222" s="48" t="s">
        <v>502</v>
      </c>
      <c r="C222" s="48" t="s">
        <v>503</v>
      </c>
      <c r="D222" s="48" t="s">
        <v>405</v>
      </c>
      <c r="E222" s="50" t="s">
        <v>102</v>
      </c>
      <c r="F222" s="48" t="s">
        <v>107</v>
      </c>
      <c r="G222" s="55">
        <v>6750</v>
      </c>
      <c r="H222" s="55">
        <v>4.5</v>
      </c>
      <c r="I222" s="55">
        <v>42</v>
      </c>
      <c r="J222" s="55"/>
      <c r="K222" s="55" t="s">
        <v>504</v>
      </c>
      <c r="L222" s="55" t="s">
        <v>108</v>
      </c>
      <c r="M222" s="55" t="s">
        <v>412</v>
      </c>
      <c r="N222" s="55">
        <v>6750</v>
      </c>
      <c r="O222" s="61"/>
    </row>
    <row r="223" s="4" customFormat="true" ht="153" spans="1:15">
      <c r="A223" s="49">
        <f t="shared" si="12"/>
        <v>218</v>
      </c>
      <c r="B223" s="48" t="s">
        <v>505</v>
      </c>
      <c r="C223" s="48" t="s">
        <v>506</v>
      </c>
      <c r="D223" s="48" t="s">
        <v>405</v>
      </c>
      <c r="E223" s="50" t="s">
        <v>102</v>
      </c>
      <c r="F223" s="48" t="s">
        <v>107</v>
      </c>
      <c r="G223" s="55">
        <v>6000</v>
      </c>
      <c r="H223" s="55">
        <v>4</v>
      </c>
      <c r="I223" s="55">
        <v>36</v>
      </c>
      <c r="J223" s="55"/>
      <c r="K223" s="55" t="s">
        <v>507</v>
      </c>
      <c r="L223" s="55" t="s">
        <v>108</v>
      </c>
      <c r="M223" s="55" t="s">
        <v>412</v>
      </c>
      <c r="N223" s="55">
        <v>6000</v>
      </c>
      <c r="O223" s="61"/>
    </row>
    <row r="224" s="4" customFormat="true" ht="153" spans="1:15">
      <c r="A224" s="49">
        <f t="shared" si="12"/>
        <v>219</v>
      </c>
      <c r="B224" s="48" t="s">
        <v>508</v>
      </c>
      <c r="C224" s="48" t="s">
        <v>509</v>
      </c>
      <c r="D224" s="48" t="s">
        <v>405</v>
      </c>
      <c r="E224" s="50" t="s">
        <v>102</v>
      </c>
      <c r="F224" s="48" t="s">
        <v>107</v>
      </c>
      <c r="G224" s="55">
        <v>1500</v>
      </c>
      <c r="H224" s="55">
        <v>1</v>
      </c>
      <c r="I224" s="55">
        <v>9</v>
      </c>
      <c r="J224" s="55"/>
      <c r="K224" s="55">
        <v>15500.01</v>
      </c>
      <c r="L224" s="55" t="s">
        <v>108</v>
      </c>
      <c r="M224" s="55" t="s">
        <v>412</v>
      </c>
      <c r="N224" s="55">
        <v>1500</v>
      </c>
      <c r="O224" s="61"/>
    </row>
    <row r="225" s="4" customFormat="true" ht="153" spans="1:15">
      <c r="A225" s="49">
        <f t="shared" si="12"/>
        <v>220</v>
      </c>
      <c r="B225" s="48" t="s">
        <v>510</v>
      </c>
      <c r="C225" s="48" t="s">
        <v>511</v>
      </c>
      <c r="D225" s="48" t="s">
        <v>405</v>
      </c>
      <c r="E225" s="50" t="s">
        <v>102</v>
      </c>
      <c r="F225" s="48" t="s">
        <v>107</v>
      </c>
      <c r="G225" s="55">
        <v>3750</v>
      </c>
      <c r="H225" s="55">
        <v>2.5</v>
      </c>
      <c r="I225" s="55">
        <v>25</v>
      </c>
      <c r="J225" s="55"/>
      <c r="K225" s="55" t="s">
        <v>512</v>
      </c>
      <c r="L225" s="55" t="s">
        <v>108</v>
      </c>
      <c r="M225" s="55" t="s">
        <v>412</v>
      </c>
      <c r="N225" s="55">
        <v>3750</v>
      </c>
      <c r="O225" s="61"/>
    </row>
    <row r="226" s="4" customFormat="true" ht="153" spans="1:15">
      <c r="A226" s="49">
        <f t="shared" si="12"/>
        <v>221</v>
      </c>
      <c r="B226" s="48" t="s">
        <v>513</v>
      </c>
      <c r="C226" s="48" t="s">
        <v>514</v>
      </c>
      <c r="D226" s="48" t="s">
        <v>405</v>
      </c>
      <c r="E226" s="50" t="s">
        <v>102</v>
      </c>
      <c r="F226" s="48" t="s">
        <v>107</v>
      </c>
      <c r="G226" s="55">
        <v>6000</v>
      </c>
      <c r="H226" s="55">
        <v>4</v>
      </c>
      <c r="I226" s="55">
        <v>36</v>
      </c>
      <c r="J226" s="55"/>
      <c r="K226" s="55" t="s">
        <v>515</v>
      </c>
      <c r="L226" s="55" t="s">
        <v>108</v>
      </c>
      <c r="M226" s="55" t="s">
        <v>412</v>
      </c>
      <c r="N226" s="55">
        <v>6000</v>
      </c>
      <c r="O226" s="61"/>
    </row>
    <row r="227" s="4" customFormat="true" ht="153" spans="1:15">
      <c r="A227" s="49">
        <f t="shared" si="12"/>
        <v>222</v>
      </c>
      <c r="B227" s="48" t="s">
        <v>516</v>
      </c>
      <c r="C227" s="48" t="s">
        <v>517</v>
      </c>
      <c r="D227" s="48" t="s">
        <v>405</v>
      </c>
      <c r="E227" s="50" t="s">
        <v>102</v>
      </c>
      <c r="F227" s="48" t="s">
        <v>107</v>
      </c>
      <c r="G227" s="55">
        <v>8250</v>
      </c>
      <c r="H227" s="55">
        <v>5.5</v>
      </c>
      <c r="I227" s="55">
        <v>50</v>
      </c>
      <c r="J227" s="55"/>
      <c r="K227" s="55" t="s">
        <v>518</v>
      </c>
      <c r="L227" s="55" t="s">
        <v>108</v>
      </c>
      <c r="M227" s="55" t="s">
        <v>412</v>
      </c>
      <c r="N227" s="55">
        <v>8250</v>
      </c>
      <c r="O227" s="61"/>
    </row>
    <row r="228" s="4" customFormat="true" ht="153" spans="1:15">
      <c r="A228" s="49">
        <f t="shared" si="12"/>
        <v>223</v>
      </c>
      <c r="B228" s="48" t="s">
        <v>519</v>
      </c>
      <c r="C228" s="48" t="s">
        <v>520</v>
      </c>
      <c r="D228" s="48" t="s">
        <v>405</v>
      </c>
      <c r="E228" s="50" t="s">
        <v>102</v>
      </c>
      <c r="F228" s="48" t="s">
        <v>107</v>
      </c>
      <c r="G228" s="55">
        <v>1500</v>
      </c>
      <c r="H228" s="55">
        <v>1</v>
      </c>
      <c r="I228" s="55">
        <v>9</v>
      </c>
      <c r="J228" s="55"/>
      <c r="K228" s="55" t="s">
        <v>450</v>
      </c>
      <c r="L228" s="55" t="s">
        <v>108</v>
      </c>
      <c r="M228" s="55" t="s">
        <v>412</v>
      </c>
      <c r="N228" s="55">
        <v>1500</v>
      </c>
      <c r="O228" s="61"/>
    </row>
    <row r="229" s="4" customFormat="true" ht="153" spans="1:15">
      <c r="A229" s="49">
        <f t="shared" si="12"/>
        <v>224</v>
      </c>
      <c r="B229" s="48" t="s">
        <v>521</v>
      </c>
      <c r="C229" s="48" t="s">
        <v>522</v>
      </c>
      <c r="D229" s="48" t="s">
        <v>405</v>
      </c>
      <c r="E229" s="50" t="s">
        <v>102</v>
      </c>
      <c r="F229" s="48" t="s">
        <v>107</v>
      </c>
      <c r="G229" s="55">
        <v>1500</v>
      </c>
      <c r="H229" s="55">
        <v>1</v>
      </c>
      <c r="I229" s="55">
        <v>9</v>
      </c>
      <c r="J229" s="55"/>
      <c r="K229" s="55" t="s">
        <v>523</v>
      </c>
      <c r="L229" s="55" t="s">
        <v>108</v>
      </c>
      <c r="M229" s="55" t="s">
        <v>412</v>
      </c>
      <c r="N229" s="55">
        <v>1500</v>
      </c>
      <c r="O229" s="61"/>
    </row>
    <row r="230" s="4" customFormat="true" ht="153" spans="1:15">
      <c r="A230" s="49">
        <f t="shared" si="12"/>
        <v>225</v>
      </c>
      <c r="B230" s="48" t="s">
        <v>524</v>
      </c>
      <c r="C230" s="48" t="s">
        <v>525</v>
      </c>
      <c r="D230" s="48" t="s">
        <v>405</v>
      </c>
      <c r="E230" s="50" t="s">
        <v>102</v>
      </c>
      <c r="F230" s="48" t="s">
        <v>107</v>
      </c>
      <c r="G230" s="55">
        <v>6000</v>
      </c>
      <c r="H230" s="55">
        <v>4</v>
      </c>
      <c r="I230" s="55">
        <v>36</v>
      </c>
      <c r="J230" s="55"/>
      <c r="K230" s="55" t="s">
        <v>526</v>
      </c>
      <c r="L230" s="55" t="s">
        <v>108</v>
      </c>
      <c r="M230" s="55" t="s">
        <v>412</v>
      </c>
      <c r="N230" s="55">
        <v>6000</v>
      </c>
      <c r="O230" s="61"/>
    </row>
    <row r="231" s="4" customFormat="true" ht="153" spans="1:15">
      <c r="A231" s="49">
        <f t="shared" si="12"/>
        <v>226</v>
      </c>
      <c r="B231" s="48" t="s">
        <v>527</v>
      </c>
      <c r="C231" s="48" t="s">
        <v>528</v>
      </c>
      <c r="D231" s="48" t="s">
        <v>405</v>
      </c>
      <c r="E231" s="50" t="s">
        <v>102</v>
      </c>
      <c r="F231" s="48" t="s">
        <v>107</v>
      </c>
      <c r="G231" s="55">
        <v>1500</v>
      </c>
      <c r="H231" s="55">
        <v>1</v>
      </c>
      <c r="I231" s="55">
        <v>9</v>
      </c>
      <c r="J231" s="55"/>
      <c r="K231" s="55" t="s">
        <v>529</v>
      </c>
      <c r="L231" s="55" t="s">
        <v>108</v>
      </c>
      <c r="M231" s="55" t="s">
        <v>412</v>
      </c>
      <c r="N231" s="55">
        <v>1500</v>
      </c>
      <c r="O231" s="61"/>
    </row>
    <row r="232" s="4" customFormat="true" ht="153" spans="1:15">
      <c r="A232" s="49">
        <f t="shared" si="12"/>
        <v>227</v>
      </c>
      <c r="B232" s="48" t="s">
        <v>530</v>
      </c>
      <c r="C232" s="48" t="s">
        <v>531</v>
      </c>
      <c r="D232" s="48" t="s">
        <v>405</v>
      </c>
      <c r="E232" s="50" t="s">
        <v>102</v>
      </c>
      <c r="F232" s="48" t="s">
        <v>107</v>
      </c>
      <c r="G232" s="55">
        <v>2250</v>
      </c>
      <c r="H232" s="55">
        <v>1.5</v>
      </c>
      <c r="I232" s="55">
        <v>15</v>
      </c>
      <c r="J232" s="55"/>
      <c r="K232" s="55" t="s">
        <v>532</v>
      </c>
      <c r="L232" s="55" t="s">
        <v>108</v>
      </c>
      <c r="M232" s="55" t="s">
        <v>412</v>
      </c>
      <c r="N232" s="55">
        <v>2250</v>
      </c>
      <c r="O232" s="61"/>
    </row>
    <row r="233" s="4" customFormat="true" ht="153" spans="1:15">
      <c r="A233" s="49">
        <f t="shared" si="12"/>
        <v>228</v>
      </c>
      <c r="B233" s="48" t="s">
        <v>533</v>
      </c>
      <c r="C233" s="48" t="s">
        <v>534</v>
      </c>
      <c r="D233" s="48" t="s">
        <v>405</v>
      </c>
      <c r="E233" s="50" t="s">
        <v>102</v>
      </c>
      <c r="F233" s="48" t="s">
        <v>107</v>
      </c>
      <c r="G233" s="55">
        <v>1500</v>
      </c>
      <c r="H233" s="55">
        <v>1</v>
      </c>
      <c r="I233" s="55">
        <v>9</v>
      </c>
      <c r="J233" s="55"/>
      <c r="K233" s="55" t="s">
        <v>535</v>
      </c>
      <c r="L233" s="55" t="s">
        <v>108</v>
      </c>
      <c r="M233" s="55" t="s">
        <v>412</v>
      </c>
      <c r="N233" s="55">
        <v>1500</v>
      </c>
      <c r="O233" s="61"/>
    </row>
    <row r="234" s="4" customFormat="true" ht="153" spans="1:15">
      <c r="A234" s="49">
        <f t="shared" si="12"/>
        <v>229</v>
      </c>
      <c r="B234" s="48" t="s">
        <v>536</v>
      </c>
      <c r="C234" s="48" t="s">
        <v>537</v>
      </c>
      <c r="D234" s="48" t="s">
        <v>405</v>
      </c>
      <c r="E234" s="50" t="s">
        <v>102</v>
      </c>
      <c r="F234" s="48" t="s">
        <v>107</v>
      </c>
      <c r="G234" s="55">
        <v>3750</v>
      </c>
      <c r="H234" s="55">
        <v>2.5</v>
      </c>
      <c r="I234" s="55">
        <v>24</v>
      </c>
      <c r="J234" s="55"/>
      <c r="K234" s="55" t="s">
        <v>418</v>
      </c>
      <c r="L234" s="55" t="s">
        <v>108</v>
      </c>
      <c r="M234" s="55" t="s">
        <v>412</v>
      </c>
      <c r="N234" s="55">
        <v>3750</v>
      </c>
      <c r="O234" s="61"/>
    </row>
    <row r="235" s="4" customFormat="true" ht="153" spans="1:15">
      <c r="A235" s="49">
        <f t="shared" si="12"/>
        <v>230</v>
      </c>
      <c r="B235" s="48" t="s">
        <v>538</v>
      </c>
      <c r="C235" s="48" t="s">
        <v>539</v>
      </c>
      <c r="D235" s="48" t="s">
        <v>405</v>
      </c>
      <c r="E235" s="50" t="s">
        <v>102</v>
      </c>
      <c r="F235" s="48" t="s">
        <v>107</v>
      </c>
      <c r="G235" s="55">
        <v>1500</v>
      </c>
      <c r="H235" s="55">
        <v>1</v>
      </c>
      <c r="I235" s="55">
        <v>12</v>
      </c>
      <c r="J235" s="55"/>
      <c r="K235" s="55" t="s">
        <v>540</v>
      </c>
      <c r="L235" s="55" t="s">
        <v>108</v>
      </c>
      <c r="M235" s="55" t="s">
        <v>412</v>
      </c>
      <c r="N235" s="55">
        <v>1500</v>
      </c>
      <c r="O235" s="61"/>
    </row>
    <row r="236" s="4" customFormat="true" ht="153" spans="1:15">
      <c r="A236" s="49">
        <f t="shared" si="12"/>
        <v>231</v>
      </c>
      <c r="B236" s="48" t="s">
        <v>541</v>
      </c>
      <c r="C236" s="48" t="s">
        <v>542</v>
      </c>
      <c r="D236" s="48" t="s">
        <v>405</v>
      </c>
      <c r="E236" s="50" t="s">
        <v>102</v>
      </c>
      <c r="F236" s="48" t="s">
        <v>107</v>
      </c>
      <c r="G236" s="55">
        <v>1500</v>
      </c>
      <c r="H236" s="55">
        <v>1</v>
      </c>
      <c r="I236" s="55">
        <v>9</v>
      </c>
      <c r="J236" s="55"/>
      <c r="K236" s="55" t="s">
        <v>483</v>
      </c>
      <c r="L236" s="55" t="s">
        <v>108</v>
      </c>
      <c r="M236" s="55" t="s">
        <v>412</v>
      </c>
      <c r="N236" s="55">
        <v>1500</v>
      </c>
      <c r="O236" s="61"/>
    </row>
    <row r="237" s="4" customFormat="true" ht="153" spans="1:15">
      <c r="A237" s="49">
        <f t="shared" si="12"/>
        <v>232</v>
      </c>
      <c r="B237" s="48" t="s">
        <v>543</v>
      </c>
      <c r="C237" s="48" t="s">
        <v>544</v>
      </c>
      <c r="D237" s="48" t="s">
        <v>405</v>
      </c>
      <c r="E237" s="50" t="s">
        <v>102</v>
      </c>
      <c r="F237" s="48" t="s">
        <v>107</v>
      </c>
      <c r="G237" s="55">
        <v>5250</v>
      </c>
      <c r="H237" s="55">
        <v>3.5</v>
      </c>
      <c r="I237" s="55">
        <v>35</v>
      </c>
      <c r="J237" s="55"/>
      <c r="K237" s="55" t="s">
        <v>545</v>
      </c>
      <c r="L237" s="55" t="s">
        <v>108</v>
      </c>
      <c r="M237" s="55" t="s">
        <v>412</v>
      </c>
      <c r="N237" s="55">
        <v>5250</v>
      </c>
      <c r="O237" s="61"/>
    </row>
    <row r="238" s="4" customFormat="true" ht="153" spans="1:15">
      <c r="A238" s="49">
        <f t="shared" si="12"/>
        <v>233</v>
      </c>
      <c r="B238" s="48" t="s">
        <v>546</v>
      </c>
      <c r="C238" s="48" t="s">
        <v>547</v>
      </c>
      <c r="D238" s="48" t="s">
        <v>405</v>
      </c>
      <c r="E238" s="50" t="s">
        <v>102</v>
      </c>
      <c r="F238" s="48" t="s">
        <v>107</v>
      </c>
      <c r="G238" s="55">
        <v>1500</v>
      </c>
      <c r="H238" s="55">
        <v>1</v>
      </c>
      <c r="I238" s="55">
        <v>9</v>
      </c>
      <c r="J238" s="55"/>
      <c r="K238" s="55" t="s">
        <v>548</v>
      </c>
      <c r="L238" s="55" t="s">
        <v>108</v>
      </c>
      <c r="M238" s="55" t="s">
        <v>412</v>
      </c>
      <c r="N238" s="55">
        <v>1500</v>
      </c>
      <c r="O238" s="61"/>
    </row>
    <row r="239" s="4" customFormat="true" ht="153" spans="1:15">
      <c r="A239" s="49">
        <f t="shared" si="12"/>
        <v>234</v>
      </c>
      <c r="B239" s="48" t="s">
        <v>549</v>
      </c>
      <c r="C239" s="48" t="s">
        <v>550</v>
      </c>
      <c r="D239" s="48" t="s">
        <v>405</v>
      </c>
      <c r="E239" s="50" t="s">
        <v>102</v>
      </c>
      <c r="F239" s="48" t="s">
        <v>107</v>
      </c>
      <c r="G239" s="55">
        <v>20000</v>
      </c>
      <c r="H239" s="55">
        <v>18</v>
      </c>
      <c r="I239" s="55">
        <v>165</v>
      </c>
      <c r="J239" s="55"/>
      <c r="K239" s="55" t="s">
        <v>551</v>
      </c>
      <c r="L239" s="55" t="s">
        <v>108</v>
      </c>
      <c r="M239" s="55" t="s">
        <v>412</v>
      </c>
      <c r="N239" s="55">
        <v>20000</v>
      </c>
      <c r="O239" s="61"/>
    </row>
    <row r="240" s="4" customFormat="true" ht="153" spans="1:15">
      <c r="A240" s="49">
        <f t="shared" si="12"/>
        <v>235</v>
      </c>
      <c r="B240" s="48" t="s">
        <v>552</v>
      </c>
      <c r="C240" s="48" t="s">
        <v>553</v>
      </c>
      <c r="D240" s="48" t="s">
        <v>405</v>
      </c>
      <c r="E240" s="50" t="s">
        <v>102</v>
      </c>
      <c r="F240" s="48" t="s">
        <v>107</v>
      </c>
      <c r="G240" s="55">
        <v>6000</v>
      </c>
      <c r="H240" s="55">
        <v>4</v>
      </c>
      <c r="I240" s="55">
        <v>36</v>
      </c>
      <c r="J240" s="55"/>
      <c r="K240" s="55" t="s">
        <v>526</v>
      </c>
      <c r="L240" s="55" t="s">
        <v>108</v>
      </c>
      <c r="M240" s="55" t="s">
        <v>412</v>
      </c>
      <c r="N240" s="55">
        <v>6000</v>
      </c>
      <c r="O240" s="61"/>
    </row>
    <row r="241" s="4" customFormat="true" ht="153" spans="1:15">
      <c r="A241" s="49">
        <f t="shared" si="12"/>
        <v>236</v>
      </c>
      <c r="B241" s="48" t="s">
        <v>554</v>
      </c>
      <c r="C241" s="48" t="s">
        <v>555</v>
      </c>
      <c r="D241" s="48" t="s">
        <v>405</v>
      </c>
      <c r="E241" s="50" t="s">
        <v>102</v>
      </c>
      <c r="F241" s="48" t="s">
        <v>107</v>
      </c>
      <c r="G241" s="55">
        <v>7500</v>
      </c>
      <c r="H241" s="55">
        <v>5</v>
      </c>
      <c r="I241" s="55">
        <v>49</v>
      </c>
      <c r="J241" s="55"/>
      <c r="K241" s="55">
        <v>77006.11</v>
      </c>
      <c r="L241" s="55" t="s">
        <v>108</v>
      </c>
      <c r="M241" s="55" t="s">
        <v>412</v>
      </c>
      <c r="N241" s="55">
        <v>7500</v>
      </c>
      <c r="O241" s="61"/>
    </row>
    <row r="242" s="4" customFormat="true" ht="153" spans="1:15">
      <c r="A242" s="49">
        <f t="shared" si="12"/>
        <v>237</v>
      </c>
      <c r="B242" s="48" t="s">
        <v>556</v>
      </c>
      <c r="C242" s="48" t="s">
        <v>557</v>
      </c>
      <c r="D242" s="48" t="s">
        <v>405</v>
      </c>
      <c r="E242" s="50" t="s">
        <v>102</v>
      </c>
      <c r="F242" s="48" t="s">
        <v>107</v>
      </c>
      <c r="G242" s="55">
        <v>1500</v>
      </c>
      <c r="H242" s="55">
        <v>1</v>
      </c>
      <c r="I242" s="55">
        <v>12</v>
      </c>
      <c r="J242" s="55"/>
      <c r="K242" s="55">
        <v>22851.23</v>
      </c>
      <c r="L242" s="55" t="s">
        <v>108</v>
      </c>
      <c r="M242" s="55" t="s">
        <v>412</v>
      </c>
      <c r="N242" s="55">
        <v>1500</v>
      </c>
      <c r="O242" s="61"/>
    </row>
    <row r="243" s="4" customFormat="true" ht="153" spans="1:15">
      <c r="A243" s="49">
        <f t="shared" si="12"/>
        <v>238</v>
      </c>
      <c r="B243" s="48" t="s">
        <v>558</v>
      </c>
      <c r="C243" s="48" t="s">
        <v>559</v>
      </c>
      <c r="D243" s="48" t="s">
        <v>405</v>
      </c>
      <c r="E243" s="50" t="s">
        <v>102</v>
      </c>
      <c r="F243" s="48" t="s">
        <v>107</v>
      </c>
      <c r="G243" s="55">
        <v>9750</v>
      </c>
      <c r="H243" s="55">
        <v>6.5</v>
      </c>
      <c r="I243" s="55">
        <v>60.87</v>
      </c>
      <c r="J243" s="55"/>
      <c r="K243" s="55">
        <v>82459.34</v>
      </c>
      <c r="L243" s="55" t="s">
        <v>108</v>
      </c>
      <c r="M243" s="55" t="s">
        <v>412</v>
      </c>
      <c r="N243" s="55">
        <v>9750</v>
      </c>
      <c r="O243" s="61"/>
    </row>
    <row r="244" s="4" customFormat="true" ht="153" spans="1:15">
      <c r="A244" s="49">
        <f t="shared" si="12"/>
        <v>239</v>
      </c>
      <c r="B244" s="48" t="s">
        <v>560</v>
      </c>
      <c r="C244" s="48" t="s">
        <v>561</v>
      </c>
      <c r="D244" s="48" t="s">
        <v>405</v>
      </c>
      <c r="E244" s="50" t="s">
        <v>102</v>
      </c>
      <c r="F244" s="48" t="s">
        <v>107</v>
      </c>
      <c r="G244" s="55">
        <v>3000</v>
      </c>
      <c r="H244" s="55">
        <v>2</v>
      </c>
      <c r="I244" s="55">
        <v>18</v>
      </c>
      <c r="J244" s="55"/>
      <c r="K244" s="55" t="s">
        <v>421</v>
      </c>
      <c r="L244" s="55" t="s">
        <v>108</v>
      </c>
      <c r="M244" s="55" t="s">
        <v>412</v>
      </c>
      <c r="N244" s="55">
        <v>3000</v>
      </c>
      <c r="O244" s="61"/>
    </row>
    <row r="245" s="4" customFormat="true" ht="153" spans="1:15">
      <c r="A245" s="49">
        <f t="shared" si="12"/>
        <v>240</v>
      </c>
      <c r="B245" s="48" t="s">
        <v>562</v>
      </c>
      <c r="C245" s="48" t="s">
        <v>563</v>
      </c>
      <c r="D245" s="48" t="s">
        <v>405</v>
      </c>
      <c r="E245" s="50" t="s">
        <v>102</v>
      </c>
      <c r="F245" s="48" t="s">
        <v>107</v>
      </c>
      <c r="G245" s="55">
        <v>1500</v>
      </c>
      <c r="H245" s="55">
        <v>1</v>
      </c>
      <c r="I245" s="55">
        <v>12</v>
      </c>
      <c r="J245" s="55"/>
      <c r="K245" s="55" t="s">
        <v>564</v>
      </c>
      <c r="L245" s="55" t="s">
        <v>108</v>
      </c>
      <c r="M245" s="55" t="s">
        <v>412</v>
      </c>
      <c r="N245" s="55">
        <v>1500</v>
      </c>
      <c r="O245" s="61"/>
    </row>
    <row r="246" s="4" customFormat="true" ht="153" spans="1:15">
      <c r="A246" s="49">
        <f t="shared" si="12"/>
        <v>241</v>
      </c>
      <c r="B246" s="48" t="s">
        <v>565</v>
      </c>
      <c r="C246" s="48" t="s">
        <v>566</v>
      </c>
      <c r="D246" s="48" t="s">
        <v>405</v>
      </c>
      <c r="E246" s="50" t="s">
        <v>102</v>
      </c>
      <c r="F246" s="48" t="s">
        <v>107</v>
      </c>
      <c r="G246" s="55">
        <v>3000</v>
      </c>
      <c r="H246" s="55">
        <v>2</v>
      </c>
      <c r="I246" s="55">
        <v>18</v>
      </c>
      <c r="J246" s="55"/>
      <c r="K246" s="55" t="s">
        <v>567</v>
      </c>
      <c r="L246" s="55" t="s">
        <v>108</v>
      </c>
      <c r="M246" s="55" t="s">
        <v>412</v>
      </c>
      <c r="N246" s="55">
        <v>3000</v>
      </c>
      <c r="O246" s="61"/>
    </row>
    <row r="247" s="4" customFormat="true" ht="153" spans="1:15">
      <c r="A247" s="49">
        <f t="shared" si="12"/>
        <v>242</v>
      </c>
      <c r="B247" s="48" t="s">
        <v>568</v>
      </c>
      <c r="C247" s="48" t="s">
        <v>569</v>
      </c>
      <c r="D247" s="48" t="s">
        <v>405</v>
      </c>
      <c r="E247" s="50" t="s">
        <v>102</v>
      </c>
      <c r="F247" s="48" t="s">
        <v>107</v>
      </c>
      <c r="G247" s="55">
        <v>9000</v>
      </c>
      <c r="H247" s="55">
        <v>6</v>
      </c>
      <c r="I247" s="55">
        <v>54</v>
      </c>
      <c r="J247" s="55"/>
      <c r="K247" s="55" t="s">
        <v>570</v>
      </c>
      <c r="L247" s="55" t="s">
        <v>108</v>
      </c>
      <c r="M247" s="55" t="s">
        <v>412</v>
      </c>
      <c r="N247" s="55">
        <v>9000</v>
      </c>
      <c r="O247" s="61"/>
    </row>
    <row r="248" s="4" customFormat="true" ht="153" spans="1:15">
      <c r="A248" s="49">
        <f t="shared" si="12"/>
        <v>243</v>
      </c>
      <c r="B248" s="48" t="s">
        <v>571</v>
      </c>
      <c r="C248" s="48" t="s">
        <v>572</v>
      </c>
      <c r="D248" s="48" t="s">
        <v>405</v>
      </c>
      <c r="E248" s="50" t="s">
        <v>102</v>
      </c>
      <c r="F248" s="48" t="s">
        <v>107</v>
      </c>
      <c r="G248" s="55">
        <v>9750</v>
      </c>
      <c r="H248" s="55">
        <v>6.5</v>
      </c>
      <c r="I248" s="55">
        <v>60</v>
      </c>
      <c r="J248" s="55"/>
      <c r="K248" s="55" t="s">
        <v>573</v>
      </c>
      <c r="L248" s="55" t="s">
        <v>108</v>
      </c>
      <c r="M248" s="55" t="s">
        <v>412</v>
      </c>
      <c r="N248" s="55">
        <v>9750</v>
      </c>
      <c r="O248" s="61"/>
    </row>
    <row r="249" s="4" customFormat="true" ht="153" spans="1:15">
      <c r="A249" s="49">
        <f t="shared" si="12"/>
        <v>244</v>
      </c>
      <c r="B249" s="48" t="s">
        <v>574</v>
      </c>
      <c r="C249" s="48" t="s">
        <v>575</v>
      </c>
      <c r="D249" s="48" t="s">
        <v>405</v>
      </c>
      <c r="E249" s="50" t="s">
        <v>102</v>
      </c>
      <c r="F249" s="48" t="s">
        <v>107</v>
      </c>
      <c r="G249" s="55">
        <v>1500</v>
      </c>
      <c r="H249" s="55">
        <v>1</v>
      </c>
      <c r="I249" s="55">
        <v>9</v>
      </c>
      <c r="J249" s="55"/>
      <c r="K249" s="55" t="s">
        <v>433</v>
      </c>
      <c r="L249" s="55" t="s">
        <v>108</v>
      </c>
      <c r="M249" s="55" t="s">
        <v>412</v>
      </c>
      <c r="N249" s="55">
        <v>1500</v>
      </c>
      <c r="O249" s="61"/>
    </row>
    <row r="250" s="4" customFormat="true" ht="153" spans="1:15">
      <c r="A250" s="49">
        <f t="shared" si="12"/>
        <v>245</v>
      </c>
      <c r="B250" s="48" t="s">
        <v>576</v>
      </c>
      <c r="C250" s="48" t="s">
        <v>577</v>
      </c>
      <c r="D250" s="48" t="s">
        <v>405</v>
      </c>
      <c r="E250" s="50" t="s">
        <v>102</v>
      </c>
      <c r="F250" s="48" t="s">
        <v>107</v>
      </c>
      <c r="G250" s="55">
        <v>6750</v>
      </c>
      <c r="H250" s="55">
        <v>4.5</v>
      </c>
      <c r="I250" s="55">
        <v>42</v>
      </c>
      <c r="J250" s="55"/>
      <c r="K250" s="55" t="s">
        <v>578</v>
      </c>
      <c r="L250" s="55" t="s">
        <v>108</v>
      </c>
      <c r="M250" s="55" t="s">
        <v>412</v>
      </c>
      <c r="N250" s="55">
        <v>6750</v>
      </c>
      <c r="O250" s="61"/>
    </row>
    <row r="251" s="4" customFormat="true" ht="153" spans="1:15">
      <c r="A251" s="49">
        <f t="shared" si="12"/>
        <v>246</v>
      </c>
      <c r="B251" s="48" t="s">
        <v>579</v>
      </c>
      <c r="C251" s="48" t="s">
        <v>580</v>
      </c>
      <c r="D251" s="48" t="s">
        <v>405</v>
      </c>
      <c r="E251" s="50" t="s">
        <v>102</v>
      </c>
      <c r="F251" s="48" t="s">
        <v>107</v>
      </c>
      <c r="G251" s="55">
        <v>9750</v>
      </c>
      <c r="H251" s="55">
        <v>6.5</v>
      </c>
      <c r="I251" s="55">
        <v>60</v>
      </c>
      <c r="J251" s="55"/>
      <c r="K251" s="55" t="s">
        <v>581</v>
      </c>
      <c r="L251" s="55" t="s">
        <v>108</v>
      </c>
      <c r="M251" s="55" t="s">
        <v>412</v>
      </c>
      <c r="N251" s="55">
        <v>9750</v>
      </c>
      <c r="O251" s="61"/>
    </row>
    <row r="252" s="4" customFormat="true" ht="153" spans="1:15">
      <c r="A252" s="49">
        <f t="shared" si="12"/>
        <v>247</v>
      </c>
      <c r="B252" s="48" t="s">
        <v>582</v>
      </c>
      <c r="C252" s="48" t="s">
        <v>583</v>
      </c>
      <c r="D252" s="48" t="s">
        <v>405</v>
      </c>
      <c r="E252" s="50" t="s">
        <v>102</v>
      </c>
      <c r="F252" s="48" t="s">
        <v>107</v>
      </c>
      <c r="G252" s="55">
        <v>6000</v>
      </c>
      <c r="H252" s="55">
        <v>4</v>
      </c>
      <c r="I252" s="55">
        <v>36</v>
      </c>
      <c r="J252" s="55"/>
      <c r="K252" s="55" t="s">
        <v>584</v>
      </c>
      <c r="L252" s="55" t="s">
        <v>108</v>
      </c>
      <c r="M252" s="55" t="s">
        <v>412</v>
      </c>
      <c r="N252" s="55">
        <v>6000</v>
      </c>
      <c r="O252" s="61"/>
    </row>
    <row r="253" s="4" customFormat="true" ht="153" spans="1:15">
      <c r="A253" s="49">
        <f t="shared" si="12"/>
        <v>248</v>
      </c>
      <c r="B253" s="48" t="s">
        <v>585</v>
      </c>
      <c r="C253" s="48" t="s">
        <v>586</v>
      </c>
      <c r="D253" s="48" t="s">
        <v>405</v>
      </c>
      <c r="E253" s="50" t="s">
        <v>102</v>
      </c>
      <c r="F253" s="48" t="s">
        <v>107</v>
      </c>
      <c r="G253" s="55">
        <v>6000</v>
      </c>
      <c r="H253" s="55">
        <v>4</v>
      </c>
      <c r="I253" s="55">
        <v>36</v>
      </c>
      <c r="J253" s="55"/>
      <c r="K253" s="55" t="s">
        <v>507</v>
      </c>
      <c r="L253" s="55" t="s">
        <v>108</v>
      </c>
      <c r="M253" s="55" t="s">
        <v>412</v>
      </c>
      <c r="N253" s="55">
        <v>6000</v>
      </c>
      <c r="O253" s="61"/>
    </row>
    <row r="254" s="4" customFormat="true" ht="153" spans="1:15">
      <c r="A254" s="49">
        <f t="shared" si="12"/>
        <v>249</v>
      </c>
      <c r="B254" s="48" t="s">
        <v>587</v>
      </c>
      <c r="C254" s="48" t="s">
        <v>588</v>
      </c>
      <c r="D254" s="48" t="s">
        <v>405</v>
      </c>
      <c r="E254" s="50" t="s">
        <v>102</v>
      </c>
      <c r="F254" s="48" t="s">
        <v>107</v>
      </c>
      <c r="G254" s="55">
        <v>5250</v>
      </c>
      <c r="H254" s="55">
        <v>3.5</v>
      </c>
      <c r="I254" s="55">
        <v>35</v>
      </c>
      <c r="J254" s="55"/>
      <c r="K254" s="55" t="s">
        <v>589</v>
      </c>
      <c r="L254" s="55" t="s">
        <v>108</v>
      </c>
      <c r="M254" s="55" t="s">
        <v>412</v>
      </c>
      <c r="N254" s="55">
        <v>5250</v>
      </c>
      <c r="O254" s="61"/>
    </row>
    <row r="255" s="4" customFormat="true" ht="153" spans="1:15">
      <c r="A255" s="49">
        <f t="shared" si="12"/>
        <v>250</v>
      </c>
      <c r="B255" s="48" t="s">
        <v>590</v>
      </c>
      <c r="C255" s="48" t="s">
        <v>591</v>
      </c>
      <c r="D255" s="48" t="s">
        <v>405</v>
      </c>
      <c r="E255" s="50" t="s">
        <v>102</v>
      </c>
      <c r="F255" s="48" t="s">
        <v>107</v>
      </c>
      <c r="G255" s="55">
        <v>7500</v>
      </c>
      <c r="H255" s="55">
        <v>5</v>
      </c>
      <c r="I255" s="55">
        <v>45</v>
      </c>
      <c r="J255" s="55"/>
      <c r="K255" s="55" t="s">
        <v>592</v>
      </c>
      <c r="L255" s="55" t="s">
        <v>108</v>
      </c>
      <c r="M255" s="55" t="s">
        <v>412</v>
      </c>
      <c r="N255" s="55">
        <v>7500</v>
      </c>
      <c r="O255" s="61"/>
    </row>
    <row r="256" s="4" customFormat="true" ht="153" spans="1:15">
      <c r="A256" s="49">
        <f t="shared" si="12"/>
        <v>251</v>
      </c>
      <c r="B256" s="48" t="s">
        <v>593</v>
      </c>
      <c r="C256" s="48" t="s">
        <v>594</v>
      </c>
      <c r="D256" s="48" t="s">
        <v>405</v>
      </c>
      <c r="E256" s="50" t="s">
        <v>102</v>
      </c>
      <c r="F256" s="48" t="s">
        <v>107</v>
      </c>
      <c r="G256" s="55">
        <v>3000</v>
      </c>
      <c r="H256" s="55">
        <v>2</v>
      </c>
      <c r="I256" s="55">
        <v>18</v>
      </c>
      <c r="J256" s="55"/>
      <c r="K256" s="55" t="s">
        <v>595</v>
      </c>
      <c r="L256" s="55" t="s">
        <v>108</v>
      </c>
      <c r="M256" s="55" t="s">
        <v>412</v>
      </c>
      <c r="N256" s="55">
        <v>3000</v>
      </c>
      <c r="O256" s="61"/>
    </row>
    <row r="257" s="4" customFormat="true" ht="153" spans="1:15">
      <c r="A257" s="49">
        <f t="shared" si="12"/>
        <v>252</v>
      </c>
      <c r="B257" s="48" t="s">
        <v>596</v>
      </c>
      <c r="C257" s="48" t="s">
        <v>597</v>
      </c>
      <c r="D257" s="48" t="s">
        <v>405</v>
      </c>
      <c r="E257" s="50" t="s">
        <v>102</v>
      </c>
      <c r="F257" s="48" t="s">
        <v>107</v>
      </c>
      <c r="G257" s="55">
        <v>1500</v>
      </c>
      <c r="H257" s="55">
        <v>1</v>
      </c>
      <c r="I257" s="55">
        <v>9</v>
      </c>
      <c r="J257" s="55"/>
      <c r="K257" s="55" t="s">
        <v>598</v>
      </c>
      <c r="L257" s="55" t="s">
        <v>108</v>
      </c>
      <c r="M257" s="55" t="s">
        <v>412</v>
      </c>
      <c r="N257" s="55">
        <v>1500</v>
      </c>
      <c r="O257" s="61"/>
    </row>
    <row r="258" s="4" customFormat="true" ht="153" spans="1:15">
      <c r="A258" s="49">
        <f t="shared" si="12"/>
        <v>253</v>
      </c>
      <c r="B258" s="48" t="s">
        <v>599</v>
      </c>
      <c r="C258" s="48" t="s">
        <v>600</v>
      </c>
      <c r="D258" s="48" t="s">
        <v>405</v>
      </c>
      <c r="E258" s="50" t="s">
        <v>102</v>
      </c>
      <c r="F258" s="48" t="s">
        <v>107</v>
      </c>
      <c r="G258" s="55">
        <v>5250</v>
      </c>
      <c r="H258" s="55">
        <v>3.5</v>
      </c>
      <c r="I258" s="55">
        <v>35</v>
      </c>
      <c r="J258" s="55"/>
      <c r="K258" s="55" t="s">
        <v>601</v>
      </c>
      <c r="L258" s="55" t="s">
        <v>108</v>
      </c>
      <c r="M258" s="55" t="s">
        <v>412</v>
      </c>
      <c r="N258" s="55">
        <v>5250</v>
      </c>
      <c r="O258" s="61"/>
    </row>
    <row r="259" s="4" customFormat="true" ht="153" spans="1:15">
      <c r="A259" s="49">
        <f t="shared" si="12"/>
        <v>254</v>
      </c>
      <c r="B259" s="48" t="s">
        <v>602</v>
      </c>
      <c r="C259" s="48" t="s">
        <v>603</v>
      </c>
      <c r="D259" s="48" t="s">
        <v>405</v>
      </c>
      <c r="E259" s="50" t="s">
        <v>102</v>
      </c>
      <c r="F259" s="48" t="s">
        <v>107</v>
      </c>
      <c r="G259" s="55">
        <v>1500</v>
      </c>
      <c r="H259" s="55">
        <v>1</v>
      </c>
      <c r="I259" s="55">
        <v>9</v>
      </c>
      <c r="J259" s="55"/>
      <c r="K259" s="55" t="s">
        <v>450</v>
      </c>
      <c r="L259" s="55" t="s">
        <v>108</v>
      </c>
      <c r="M259" s="55" t="s">
        <v>412</v>
      </c>
      <c r="N259" s="55">
        <v>1500</v>
      </c>
      <c r="O259" s="61"/>
    </row>
    <row r="260" s="4" customFormat="true" ht="153" spans="1:15">
      <c r="A260" s="49">
        <f t="shared" si="12"/>
        <v>255</v>
      </c>
      <c r="B260" s="48" t="s">
        <v>604</v>
      </c>
      <c r="C260" s="48" t="s">
        <v>605</v>
      </c>
      <c r="D260" s="48" t="s">
        <v>405</v>
      </c>
      <c r="E260" s="50" t="s">
        <v>102</v>
      </c>
      <c r="F260" s="48" t="s">
        <v>107</v>
      </c>
      <c r="G260" s="55">
        <v>20000</v>
      </c>
      <c r="H260" s="55">
        <v>16.5</v>
      </c>
      <c r="I260" s="55">
        <v>150</v>
      </c>
      <c r="J260" s="55"/>
      <c r="K260" s="55">
        <v>184360.5</v>
      </c>
      <c r="L260" s="55" t="s">
        <v>108</v>
      </c>
      <c r="M260" s="55" t="s">
        <v>412</v>
      </c>
      <c r="N260" s="55">
        <v>20000</v>
      </c>
      <c r="O260" s="61"/>
    </row>
    <row r="261" s="4" customFormat="true" ht="153" spans="1:15">
      <c r="A261" s="49">
        <f t="shared" si="12"/>
        <v>256</v>
      </c>
      <c r="B261" s="48" t="s">
        <v>606</v>
      </c>
      <c r="C261" s="48" t="s">
        <v>607</v>
      </c>
      <c r="D261" s="48" t="s">
        <v>405</v>
      </c>
      <c r="E261" s="50" t="s">
        <v>102</v>
      </c>
      <c r="F261" s="48" t="s">
        <v>107</v>
      </c>
      <c r="G261" s="55">
        <v>1500</v>
      </c>
      <c r="H261" s="55">
        <v>1</v>
      </c>
      <c r="I261" s="55">
        <v>9</v>
      </c>
      <c r="J261" s="55"/>
      <c r="K261" s="55" t="s">
        <v>433</v>
      </c>
      <c r="L261" s="55" t="s">
        <v>108</v>
      </c>
      <c r="M261" s="55" t="s">
        <v>412</v>
      </c>
      <c r="N261" s="55">
        <v>1500</v>
      </c>
      <c r="O261" s="61"/>
    </row>
    <row r="262" s="4" customFormat="true" ht="153" spans="1:15">
      <c r="A262" s="49">
        <f t="shared" si="12"/>
        <v>257</v>
      </c>
      <c r="B262" s="48" t="s">
        <v>608</v>
      </c>
      <c r="C262" s="48" t="s">
        <v>609</v>
      </c>
      <c r="D262" s="48" t="s">
        <v>405</v>
      </c>
      <c r="E262" s="50" t="s">
        <v>102</v>
      </c>
      <c r="F262" s="48" t="s">
        <v>107</v>
      </c>
      <c r="G262" s="55">
        <v>1500</v>
      </c>
      <c r="H262" s="55">
        <v>1</v>
      </c>
      <c r="I262" s="55">
        <v>9</v>
      </c>
      <c r="J262" s="55"/>
      <c r="K262" s="55" t="s">
        <v>610</v>
      </c>
      <c r="L262" s="55" t="s">
        <v>108</v>
      </c>
      <c r="M262" s="55" t="s">
        <v>412</v>
      </c>
      <c r="N262" s="55">
        <v>1500</v>
      </c>
      <c r="O262" s="61"/>
    </row>
    <row r="263" s="4" customFormat="true" ht="153" spans="1:15">
      <c r="A263" s="49">
        <f t="shared" si="12"/>
        <v>258</v>
      </c>
      <c r="B263" s="48" t="s">
        <v>611</v>
      </c>
      <c r="C263" s="48" t="s">
        <v>612</v>
      </c>
      <c r="D263" s="48" t="s">
        <v>405</v>
      </c>
      <c r="E263" s="50" t="s">
        <v>102</v>
      </c>
      <c r="F263" s="48" t="s">
        <v>107</v>
      </c>
      <c r="G263" s="55">
        <v>16500</v>
      </c>
      <c r="H263" s="55">
        <v>11</v>
      </c>
      <c r="I263" s="55">
        <v>102</v>
      </c>
      <c r="J263" s="55"/>
      <c r="K263" s="55" t="s">
        <v>613</v>
      </c>
      <c r="L263" s="55" t="s">
        <v>108</v>
      </c>
      <c r="M263" s="55" t="s">
        <v>412</v>
      </c>
      <c r="N263" s="55">
        <v>16500</v>
      </c>
      <c r="O263" s="61"/>
    </row>
    <row r="264" s="4" customFormat="true" ht="153" spans="1:15">
      <c r="A264" s="49">
        <f t="shared" si="12"/>
        <v>259</v>
      </c>
      <c r="B264" s="48" t="s">
        <v>614</v>
      </c>
      <c r="C264" s="48" t="s">
        <v>615</v>
      </c>
      <c r="D264" s="48" t="s">
        <v>405</v>
      </c>
      <c r="E264" s="50" t="s">
        <v>102</v>
      </c>
      <c r="F264" s="48" t="s">
        <v>107</v>
      </c>
      <c r="G264" s="55">
        <v>3000</v>
      </c>
      <c r="H264" s="55">
        <v>2</v>
      </c>
      <c r="I264" s="55">
        <v>18</v>
      </c>
      <c r="J264" s="55"/>
      <c r="K264" s="55" t="s">
        <v>616</v>
      </c>
      <c r="L264" s="55" t="s">
        <v>108</v>
      </c>
      <c r="M264" s="55" t="s">
        <v>412</v>
      </c>
      <c r="N264" s="55">
        <v>3000</v>
      </c>
      <c r="O264" s="61"/>
    </row>
    <row r="265" s="4" customFormat="true" ht="153" spans="1:15">
      <c r="A265" s="49">
        <f t="shared" ref="A265:A320" si="13">ROW(A265)-5</f>
        <v>260</v>
      </c>
      <c r="B265" s="48" t="s">
        <v>617</v>
      </c>
      <c r="C265" s="48" t="s">
        <v>618</v>
      </c>
      <c r="D265" s="48" t="s">
        <v>405</v>
      </c>
      <c r="E265" s="50" t="s">
        <v>102</v>
      </c>
      <c r="F265" s="48" t="s">
        <v>107</v>
      </c>
      <c r="G265" s="55">
        <v>18000</v>
      </c>
      <c r="H265" s="55">
        <v>12</v>
      </c>
      <c r="I265" s="55">
        <v>108</v>
      </c>
      <c r="J265" s="55"/>
      <c r="K265" s="55" t="s">
        <v>619</v>
      </c>
      <c r="L265" s="55" t="s">
        <v>108</v>
      </c>
      <c r="M265" s="55" t="s">
        <v>412</v>
      </c>
      <c r="N265" s="55">
        <v>18000</v>
      </c>
      <c r="O265" s="61"/>
    </row>
    <row r="266" s="4" customFormat="true" ht="153" spans="1:15">
      <c r="A266" s="49">
        <f t="shared" si="13"/>
        <v>261</v>
      </c>
      <c r="B266" s="48" t="s">
        <v>620</v>
      </c>
      <c r="C266" s="48" t="s">
        <v>621</v>
      </c>
      <c r="D266" s="48" t="s">
        <v>405</v>
      </c>
      <c r="E266" s="50" t="s">
        <v>102</v>
      </c>
      <c r="F266" s="48" t="s">
        <v>107</v>
      </c>
      <c r="G266" s="55">
        <v>3000</v>
      </c>
      <c r="H266" s="55">
        <v>2</v>
      </c>
      <c r="I266" s="55">
        <v>18</v>
      </c>
      <c r="J266" s="55"/>
      <c r="K266" s="55" t="s">
        <v>622</v>
      </c>
      <c r="L266" s="55" t="s">
        <v>108</v>
      </c>
      <c r="M266" s="55" t="s">
        <v>412</v>
      </c>
      <c r="N266" s="55">
        <v>3000</v>
      </c>
      <c r="O266" s="61"/>
    </row>
    <row r="267" s="4" customFormat="true" ht="153" spans="1:15">
      <c r="A267" s="49">
        <f t="shared" si="13"/>
        <v>262</v>
      </c>
      <c r="B267" s="48" t="s">
        <v>623</v>
      </c>
      <c r="C267" s="48" t="s">
        <v>624</v>
      </c>
      <c r="D267" s="48" t="s">
        <v>405</v>
      </c>
      <c r="E267" s="50" t="s">
        <v>102</v>
      </c>
      <c r="F267" s="48" t="s">
        <v>107</v>
      </c>
      <c r="G267" s="55">
        <v>1500</v>
      </c>
      <c r="H267" s="55">
        <v>1</v>
      </c>
      <c r="I267" s="55">
        <v>9</v>
      </c>
      <c r="J267" s="55"/>
      <c r="K267" s="55" t="s">
        <v>625</v>
      </c>
      <c r="L267" s="55" t="s">
        <v>108</v>
      </c>
      <c r="M267" s="55" t="s">
        <v>412</v>
      </c>
      <c r="N267" s="55">
        <v>1500</v>
      </c>
      <c r="O267" s="61"/>
    </row>
    <row r="268" s="4" customFormat="true" ht="153" spans="1:15">
      <c r="A268" s="49">
        <f t="shared" si="13"/>
        <v>263</v>
      </c>
      <c r="B268" s="48" t="s">
        <v>626</v>
      </c>
      <c r="C268" s="48" t="s">
        <v>627</v>
      </c>
      <c r="D268" s="48" t="s">
        <v>405</v>
      </c>
      <c r="E268" s="50" t="s">
        <v>102</v>
      </c>
      <c r="F268" s="48" t="s">
        <v>107</v>
      </c>
      <c r="G268" s="55">
        <v>1500</v>
      </c>
      <c r="H268" s="55">
        <v>1</v>
      </c>
      <c r="I268" s="55">
        <v>9</v>
      </c>
      <c r="J268" s="55"/>
      <c r="K268" s="55" t="s">
        <v>450</v>
      </c>
      <c r="L268" s="55" t="s">
        <v>108</v>
      </c>
      <c r="M268" s="55" t="s">
        <v>412</v>
      </c>
      <c r="N268" s="55">
        <v>1500</v>
      </c>
      <c r="O268" s="61"/>
    </row>
    <row r="269" s="4" customFormat="true" ht="153" spans="1:15">
      <c r="A269" s="49">
        <f t="shared" si="13"/>
        <v>264</v>
      </c>
      <c r="B269" s="48" t="s">
        <v>628</v>
      </c>
      <c r="C269" s="48" t="s">
        <v>629</v>
      </c>
      <c r="D269" s="48" t="s">
        <v>405</v>
      </c>
      <c r="E269" s="50" t="s">
        <v>102</v>
      </c>
      <c r="F269" s="48" t="s">
        <v>107</v>
      </c>
      <c r="G269" s="55">
        <v>12750</v>
      </c>
      <c r="H269" s="55">
        <v>8.5</v>
      </c>
      <c r="I269" s="55">
        <v>78</v>
      </c>
      <c r="J269" s="55"/>
      <c r="K269" s="55" t="s">
        <v>630</v>
      </c>
      <c r="L269" s="55" t="s">
        <v>108</v>
      </c>
      <c r="M269" s="55" t="s">
        <v>412</v>
      </c>
      <c r="N269" s="55">
        <v>12750</v>
      </c>
      <c r="O269" s="61"/>
    </row>
    <row r="270" s="4" customFormat="true" ht="153" spans="1:15">
      <c r="A270" s="49">
        <f t="shared" si="13"/>
        <v>265</v>
      </c>
      <c r="B270" s="48" t="s">
        <v>631</v>
      </c>
      <c r="C270" s="48" t="s">
        <v>632</v>
      </c>
      <c r="D270" s="48" t="s">
        <v>405</v>
      </c>
      <c r="E270" s="50" t="s">
        <v>102</v>
      </c>
      <c r="F270" s="48" t="s">
        <v>107</v>
      </c>
      <c r="G270" s="55">
        <v>1500</v>
      </c>
      <c r="H270" s="55">
        <v>1</v>
      </c>
      <c r="I270" s="55">
        <v>12</v>
      </c>
      <c r="J270" s="55"/>
      <c r="K270" s="55" t="s">
        <v>633</v>
      </c>
      <c r="L270" s="55" t="s">
        <v>108</v>
      </c>
      <c r="M270" s="55" t="s">
        <v>412</v>
      </c>
      <c r="N270" s="55">
        <v>1500</v>
      </c>
      <c r="O270" s="61"/>
    </row>
    <row r="271" s="4" customFormat="true" ht="153" spans="1:15">
      <c r="A271" s="49">
        <f t="shared" si="13"/>
        <v>266</v>
      </c>
      <c r="B271" s="48" t="s">
        <v>634</v>
      </c>
      <c r="C271" s="48" t="s">
        <v>635</v>
      </c>
      <c r="D271" s="48" t="s">
        <v>405</v>
      </c>
      <c r="E271" s="50" t="s">
        <v>102</v>
      </c>
      <c r="F271" s="48" t="s">
        <v>107</v>
      </c>
      <c r="G271" s="55">
        <v>12000</v>
      </c>
      <c r="H271" s="55">
        <v>8</v>
      </c>
      <c r="I271" s="55">
        <v>75</v>
      </c>
      <c r="J271" s="55"/>
      <c r="K271" s="55" t="s">
        <v>636</v>
      </c>
      <c r="L271" s="55" t="s">
        <v>108</v>
      </c>
      <c r="M271" s="55" t="s">
        <v>412</v>
      </c>
      <c r="N271" s="55">
        <v>12000</v>
      </c>
      <c r="O271" s="61"/>
    </row>
    <row r="272" s="4" customFormat="true" ht="153" spans="1:15">
      <c r="A272" s="49">
        <f t="shared" si="13"/>
        <v>267</v>
      </c>
      <c r="B272" s="48" t="s">
        <v>637</v>
      </c>
      <c r="C272" s="48" t="s">
        <v>638</v>
      </c>
      <c r="D272" s="48" t="s">
        <v>405</v>
      </c>
      <c r="E272" s="50" t="s">
        <v>102</v>
      </c>
      <c r="F272" s="48" t="s">
        <v>107</v>
      </c>
      <c r="G272" s="55">
        <v>4500</v>
      </c>
      <c r="H272" s="55">
        <v>3</v>
      </c>
      <c r="I272" s="55">
        <v>27</v>
      </c>
      <c r="J272" s="55"/>
      <c r="K272" s="55" t="s">
        <v>639</v>
      </c>
      <c r="L272" s="55" t="s">
        <v>108</v>
      </c>
      <c r="M272" s="55" t="s">
        <v>412</v>
      </c>
      <c r="N272" s="55">
        <v>4500</v>
      </c>
      <c r="O272" s="61"/>
    </row>
    <row r="273" s="4" customFormat="true" ht="153" spans="1:15">
      <c r="A273" s="49">
        <f t="shared" si="13"/>
        <v>268</v>
      </c>
      <c r="B273" s="48" t="s">
        <v>640</v>
      </c>
      <c r="C273" s="48" t="s">
        <v>641</v>
      </c>
      <c r="D273" s="48" t="s">
        <v>405</v>
      </c>
      <c r="E273" s="50" t="s">
        <v>102</v>
      </c>
      <c r="F273" s="48" t="s">
        <v>107</v>
      </c>
      <c r="G273" s="55">
        <v>15000</v>
      </c>
      <c r="H273" s="55">
        <v>10</v>
      </c>
      <c r="I273" s="55">
        <v>90</v>
      </c>
      <c r="J273" s="55"/>
      <c r="K273" s="55">
        <v>137715.31</v>
      </c>
      <c r="L273" s="55" t="s">
        <v>108</v>
      </c>
      <c r="M273" s="55" t="s">
        <v>412</v>
      </c>
      <c r="N273" s="55">
        <v>15000</v>
      </c>
      <c r="O273" s="61"/>
    </row>
    <row r="274" s="4" customFormat="true" ht="153" spans="1:15">
      <c r="A274" s="49">
        <f t="shared" si="13"/>
        <v>269</v>
      </c>
      <c r="B274" s="48" t="s">
        <v>642</v>
      </c>
      <c r="C274" s="48" t="s">
        <v>643</v>
      </c>
      <c r="D274" s="48" t="s">
        <v>405</v>
      </c>
      <c r="E274" s="50" t="s">
        <v>102</v>
      </c>
      <c r="F274" s="48" t="s">
        <v>107</v>
      </c>
      <c r="G274" s="55">
        <v>3000</v>
      </c>
      <c r="H274" s="55">
        <v>2</v>
      </c>
      <c r="I274" s="55">
        <v>18</v>
      </c>
      <c r="J274" s="55"/>
      <c r="K274" s="55" t="s">
        <v>644</v>
      </c>
      <c r="L274" s="55" t="s">
        <v>108</v>
      </c>
      <c r="M274" s="55" t="s">
        <v>412</v>
      </c>
      <c r="N274" s="55">
        <v>3000</v>
      </c>
      <c r="O274" s="61"/>
    </row>
    <row r="275" s="4" customFormat="true" ht="153" spans="1:15">
      <c r="A275" s="49">
        <f t="shared" si="13"/>
        <v>270</v>
      </c>
      <c r="B275" s="48" t="s">
        <v>645</v>
      </c>
      <c r="C275" s="48" t="s">
        <v>646</v>
      </c>
      <c r="D275" s="48" t="s">
        <v>405</v>
      </c>
      <c r="E275" s="50" t="s">
        <v>102</v>
      </c>
      <c r="F275" s="48" t="s">
        <v>107</v>
      </c>
      <c r="G275" s="55">
        <v>6750</v>
      </c>
      <c r="H275" s="55">
        <v>4.5</v>
      </c>
      <c r="I275" s="55">
        <v>42</v>
      </c>
      <c r="J275" s="55"/>
      <c r="K275" s="55" t="s">
        <v>647</v>
      </c>
      <c r="L275" s="55" t="s">
        <v>108</v>
      </c>
      <c r="M275" s="55" t="s">
        <v>412</v>
      </c>
      <c r="N275" s="55">
        <v>6750</v>
      </c>
      <c r="O275" s="61"/>
    </row>
    <row r="276" s="4" customFormat="true" ht="153" spans="1:15">
      <c r="A276" s="49">
        <f t="shared" si="13"/>
        <v>271</v>
      </c>
      <c r="B276" s="48" t="s">
        <v>648</v>
      </c>
      <c r="C276" s="48" t="s">
        <v>649</v>
      </c>
      <c r="D276" s="48" t="s">
        <v>405</v>
      </c>
      <c r="E276" s="50" t="s">
        <v>102</v>
      </c>
      <c r="F276" s="48" t="s">
        <v>107</v>
      </c>
      <c r="G276" s="55">
        <v>1500</v>
      </c>
      <c r="H276" s="55">
        <v>1</v>
      </c>
      <c r="I276" s="55">
        <v>9</v>
      </c>
      <c r="J276" s="55"/>
      <c r="K276" s="55" t="s">
        <v>650</v>
      </c>
      <c r="L276" s="55" t="s">
        <v>108</v>
      </c>
      <c r="M276" s="55" t="s">
        <v>412</v>
      </c>
      <c r="N276" s="55">
        <v>1500</v>
      </c>
      <c r="O276" s="61"/>
    </row>
    <row r="277" s="4" customFormat="true" ht="153" spans="1:15">
      <c r="A277" s="49">
        <f t="shared" si="13"/>
        <v>272</v>
      </c>
      <c r="B277" s="48" t="s">
        <v>651</v>
      </c>
      <c r="C277" s="48" t="s">
        <v>652</v>
      </c>
      <c r="D277" s="48" t="s">
        <v>405</v>
      </c>
      <c r="E277" s="50" t="s">
        <v>102</v>
      </c>
      <c r="F277" s="48" t="s">
        <v>107</v>
      </c>
      <c r="G277" s="55">
        <v>3000</v>
      </c>
      <c r="H277" s="55">
        <v>2</v>
      </c>
      <c r="I277" s="55">
        <v>18</v>
      </c>
      <c r="J277" s="55"/>
      <c r="K277" s="55" t="s">
        <v>653</v>
      </c>
      <c r="L277" s="55" t="s">
        <v>108</v>
      </c>
      <c r="M277" s="55" t="s">
        <v>412</v>
      </c>
      <c r="N277" s="55">
        <v>3000</v>
      </c>
      <c r="O277" s="61"/>
    </row>
    <row r="278" s="4" customFormat="true" ht="153" spans="1:15">
      <c r="A278" s="49">
        <f t="shared" si="13"/>
        <v>273</v>
      </c>
      <c r="B278" s="48" t="s">
        <v>654</v>
      </c>
      <c r="C278" s="48" t="s">
        <v>655</v>
      </c>
      <c r="D278" s="48" t="s">
        <v>405</v>
      </c>
      <c r="E278" s="50" t="s">
        <v>102</v>
      </c>
      <c r="F278" s="48" t="s">
        <v>107</v>
      </c>
      <c r="G278" s="55">
        <v>18000</v>
      </c>
      <c r="H278" s="55">
        <v>12</v>
      </c>
      <c r="I278" s="55">
        <v>110</v>
      </c>
      <c r="J278" s="55"/>
      <c r="K278" s="55" t="s">
        <v>656</v>
      </c>
      <c r="L278" s="55" t="s">
        <v>108</v>
      </c>
      <c r="M278" s="55" t="s">
        <v>412</v>
      </c>
      <c r="N278" s="55">
        <v>18000</v>
      </c>
      <c r="O278" s="61"/>
    </row>
    <row r="279" s="4" customFormat="true" ht="153" spans="1:15">
      <c r="A279" s="49">
        <f t="shared" si="13"/>
        <v>274</v>
      </c>
      <c r="B279" s="48" t="s">
        <v>657</v>
      </c>
      <c r="C279" s="48" t="s">
        <v>658</v>
      </c>
      <c r="D279" s="48" t="s">
        <v>405</v>
      </c>
      <c r="E279" s="50" t="s">
        <v>102</v>
      </c>
      <c r="F279" s="48" t="s">
        <v>107</v>
      </c>
      <c r="G279" s="55">
        <v>9750</v>
      </c>
      <c r="H279" s="55">
        <v>6.5</v>
      </c>
      <c r="I279" s="55">
        <v>60</v>
      </c>
      <c r="J279" s="55"/>
      <c r="K279" s="55" t="s">
        <v>659</v>
      </c>
      <c r="L279" s="55" t="s">
        <v>108</v>
      </c>
      <c r="M279" s="55" t="s">
        <v>412</v>
      </c>
      <c r="N279" s="55">
        <v>9750</v>
      </c>
      <c r="O279" s="61"/>
    </row>
    <row r="280" s="4" customFormat="true" ht="153" spans="1:15">
      <c r="A280" s="49">
        <f t="shared" si="13"/>
        <v>275</v>
      </c>
      <c r="B280" s="48" t="s">
        <v>660</v>
      </c>
      <c r="C280" s="48" t="s">
        <v>661</v>
      </c>
      <c r="D280" s="48" t="s">
        <v>405</v>
      </c>
      <c r="E280" s="50" t="s">
        <v>102</v>
      </c>
      <c r="F280" s="48" t="s">
        <v>107</v>
      </c>
      <c r="G280" s="55">
        <v>6750</v>
      </c>
      <c r="H280" s="55">
        <v>4.5</v>
      </c>
      <c r="I280" s="55">
        <v>42</v>
      </c>
      <c r="J280" s="55"/>
      <c r="K280" s="55" t="s">
        <v>662</v>
      </c>
      <c r="L280" s="55" t="s">
        <v>108</v>
      </c>
      <c r="M280" s="55" t="s">
        <v>412</v>
      </c>
      <c r="N280" s="55">
        <v>6750</v>
      </c>
      <c r="O280" s="61"/>
    </row>
    <row r="281" s="4" customFormat="true" ht="153" spans="1:15">
      <c r="A281" s="49">
        <f t="shared" si="13"/>
        <v>276</v>
      </c>
      <c r="B281" s="48" t="s">
        <v>663</v>
      </c>
      <c r="C281" s="48" t="s">
        <v>664</v>
      </c>
      <c r="D281" s="48" t="s">
        <v>405</v>
      </c>
      <c r="E281" s="50" t="s">
        <v>102</v>
      </c>
      <c r="F281" s="48" t="s">
        <v>107</v>
      </c>
      <c r="G281" s="55">
        <v>15000</v>
      </c>
      <c r="H281" s="55">
        <v>10</v>
      </c>
      <c r="I281" s="55">
        <v>90</v>
      </c>
      <c r="J281" s="55"/>
      <c r="K281" s="55" t="s">
        <v>665</v>
      </c>
      <c r="L281" s="55" t="s">
        <v>108</v>
      </c>
      <c r="M281" s="55" t="s">
        <v>412</v>
      </c>
      <c r="N281" s="55">
        <v>15000</v>
      </c>
      <c r="O281" s="61"/>
    </row>
    <row r="282" s="4" customFormat="true" ht="153" spans="1:15">
      <c r="A282" s="49">
        <f t="shared" si="13"/>
        <v>277</v>
      </c>
      <c r="B282" s="48" t="s">
        <v>666</v>
      </c>
      <c r="C282" s="48" t="s">
        <v>667</v>
      </c>
      <c r="D282" s="48" t="s">
        <v>405</v>
      </c>
      <c r="E282" s="50" t="s">
        <v>102</v>
      </c>
      <c r="F282" s="48" t="s">
        <v>107</v>
      </c>
      <c r="G282" s="55">
        <v>20000</v>
      </c>
      <c r="H282" s="55">
        <v>20</v>
      </c>
      <c r="I282" s="55">
        <v>180</v>
      </c>
      <c r="J282" s="55"/>
      <c r="K282" s="55" t="s">
        <v>668</v>
      </c>
      <c r="L282" s="55" t="s">
        <v>108</v>
      </c>
      <c r="M282" s="55" t="s">
        <v>412</v>
      </c>
      <c r="N282" s="55">
        <v>20000</v>
      </c>
      <c r="O282" s="61"/>
    </row>
    <row r="283" s="4" customFormat="true" ht="153" spans="1:15">
      <c r="A283" s="49">
        <f t="shared" si="13"/>
        <v>278</v>
      </c>
      <c r="B283" s="48" t="s">
        <v>669</v>
      </c>
      <c r="C283" s="48" t="s">
        <v>670</v>
      </c>
      <c r="D283" s="48" t="s">
        <v>405</v>
      </c>
      <c r="E283" s="50" t="s">
        <v>102</v>
      </c>
      <c r="F283" s="48" t="s">
        <v>107</v>
      </c>
      <c r="G283" s="55">
        <v>3000</v>
      </c>
      <c r="H283" s="55">
        <v>2</v>
      </c>
      <c r="I283" s="55">
        <v>18</v>
      </c>
      <c r="J283" s="55"/>
      <c r="K283" s="55" t="s">
        <v>421</v>
      </c>
      <c r="L283" s="55" t="s">
        <v>108</v>
      </c>
      <c r="M283" s="55" t="s">
        <v>412</v>
      </c>
      <c r="N283" s="55">
        <v>3000</v>
      </c>
      <c r="O283" s="61"/>
    </row>
    <row r="284" s="4" customFormat="true" ht="153" spans="1:15">
      <c r="A284" s="49">
        <f t="shared" si="13"/>
        <v>279</v>
      </c>
      <c r="B284" s="48" t="s">
        <v>671</v>
      </c>
      <c r="C284" s="48" t="s">
        <v>672</v>
      </c>
      <c r="D284" s="48" t="s">
        <v>405</v>
      </c>
      <c r="E284" s="50" t="s">
        <v>102</v>
      </c>
      <c r="F284" s="48" t="s">
        <v>107</v>
      </c>
      <c r="G284" s="55">
        <v>12750</v>
      </c>
      <c r="H284" s="55">
        <v>8.5</v>
      </c>
      <c r="I284" s="55">
        <v>78</v>
      </c>
      <c r="J284" s="55"/>
      <c r="K284" s="55" t="s">
        <v>673</v>
      </c>
      <c r="L284" s="55" t="s">
        <v>108</v>
      </c>
      <c r="M284" s="55" t="s">
        <v>412</v>
      </c>
      <c r="N284" s="55">
        <v>12750</v>
      </c>
      <c r="O284" s="61"/>
    </row>
    <row r="285" s="4" customFormat="true" ht="153" spans="1:15">
      <c r="A285" s="49">
        <f t="shared" si="13"/>
        <v>280</v>
      </c>
      <c r="B285" s="48" t="s">
        <v>674</v>
      </c>
      <c r="C285" s="48" t="s">
        <v>675</v>
      </c>
      <c r="D285" s="48" t="s">
        <v>405</v>
      </c>
      <c r="E285" s="50" t="s">
        <v>102</v>
      </c>
      <c r="F285" s="48" t="s">
        <v>107</v>
      </c>
      <c r="G285" s="55">
        <v>3000</v>
      </c>
      <c r="H285" s="55">
        <v>2</v>
      </c>
      <c r="I285" s="55">
        <v>18</v>
      </c>
      <c r="J285" s="55"/>
      <c r="K285" s="55" t="s">
        <v>676</v>
      </c>
      <c r="L285" s="55" t="s">
        <v>108</v>
      </c>
      <c r="M285" s="55" t="s">
        <v>412</v>
      </c>
      <c r="N285" s="55">
        <v>3000</v>
      </c>
      <c r="O285" s="61"/>
    </row>
    <row r="286" s="4" customFormat="true" ht="153" spans="1:15">
      <c r="A286" s="49">
        <f t="shared" si="13"/>
        <v>281</v>
      </c>
      <c r="B286" s="48" t="s">
        <v>677</v>
      </c>
      <c r="C286" s="50" t="s">
        <v>678</v>
      </c>
      <c r="D286" s="48" t="s">
        <v>405</v>
      </c>
      <c r="E286" s="50" t="s">
        <v>102</v>
      </c>
      <c r="F286" s="48" t="s">
        <v>107</v>
      </c>
      <c r="G286" s="55">
        <v>20000</v>
      </c>
      <c r="H286" s="55">
        <v>46.5</v>
      </c>
      <c r="I286" s="55">
        <v>420</v>
      </c>
      <c r="J286" s="55"/>
      <c r="K286" s="55" t="s">
        <v>679</v>
      </c>
      <c r="L286" s="55" t="s">
        <v>108</v>
      </c>
      <c r="M286" s="55" t="s">
        <v>412</v>
      </c>
      <c r="N286" s="55">
        <v>20000</v>
      </c>
      <c r="O286" s="61"/>
    </row>
    <row r="287" s="4" customFormat="true" ht="153" spans="1:15">
      <c r="A287" s="49">
        <f t="shared" si="13"/>
        <v>282</v>
      </c>
      <c r="B287" s="48" t="s">
        <v>680</v>
      </c>
      <c r="C287" s="48" t="s">
        <v>681</v>
      </c>
      <c r="D287" s="48" t="s">
        <v>405</v>
      </c>
      <c r="E287" s="50" t="s">
        <v>102</v>
      </c>
      <c r="F287" s="48" t="s">
        <v>107</v>
      </c>
      <c r="G287" s="55">
        <v>20000</v>
      </c>
      <c r="H287" s="55">
        <v>27.5</v>
      </c>
      <c r="I287" s="55">
        <v>250</v>
      </c>
      <c r="J287" s="55"/>
      <c r="K287" s="55" t="s">
        <v>682</v>
      </c>
      <c r="L287" s="55" t="s">
        <v>108</v>
      </c>
      <c r="M287" s="55" t="s">
        <v>412</v>
      </c>
      <c r="N287" s="55">
        <v>20000</v>
      </c>
      <c r="O287" s="61"/>
    </row>
    <row r="288" s="4" customFormat="true" ht="153" spans="1:15">
      <c r="A288" s="49">
        <f t="shared" si="13"/>
        <v>283</v>
      </c>
      <c r="B288" s="48" t="s">
        <v>683</v>
      </c>
      <c r="C288" s="48" t="s">
        <v>684</v>
      </c>
      <c r="D288" s="48" t="s">
        <v>405</v>
      </c>
      <c r="E288" s="50" t="s">
        <v>102</v>
      </c>
      <c r="F288" s="48" t="s">
        <v>107</v>
      </c>
      <c r="G288" s="55">
        <v>2250</v>
      </c>
      <c r="H288" s="55">
        <v>1.5</v>
      </c>
      <c r="I288" s="55">
        <v>14</v>
      </c>
      <c r="J288" s="55"/>
      <c r="K288" s="55" t="s">
        <v>685</v>
      </c>
      <c r="L288" s="55" t="s">
        <v>108</v>
      </c>
      <c r="M288" s="55" t="s">
        <v>412</v>
      </c>
      <c r="N288" s="55">
        <v>2250</v>
      </c>
      <c r="O288" s="61"/>
    </row>
    <row r="289" s="4" customFormat="true" ht="153" spans="1:15">
      <c r="A289" s="49">
        <f t="shared" si="13"/>
        <v>284</v>
      </c>
      <c r="B289" s="48" t="s">
        <v>686</v>
      </c>
      <c r="C289" s="48" t="s">
        <v>687</v>
      </c>
      <c r="D289" s="48" t="s">
        <v>405</v>
      </c>
      <c r="E289" s="50" t="s">
        <v>102</v>
      </c>
      <c r="F289" s="48" t="s">
        <v>107</v>
      </c>
      <c r="G289" s="55">
        <v>19500</v>
      </c>
      <c r="H289" s="55">
        <v>13</v>
      </c>
      <c r="I289" s="55">
        <v>120</v>
      </c>
      <c r="J289" s="55"/>
      <c r="K289" s="55" t="s">
        <v>688</v>
      </c>
      <c r="L289" s="55" t="s">
        <v>108</v>
      </c>
      <c r="M289" s="55" t="s">
        <v>412</v>
      </c>
      <c r="N289" s="55">
        <v>19500</v>
      </c>
      <c r="O289" s="61"/>
    </row>
    <row r="290" s="4" customFormat="true" ht="153" spans="1:15">
      <c r="A290" s="49">
        <f t="shared" si="13"/>
        <v>285</v>
      </c>
      <c r="B290" s="48" t="s">
        <v>689</v>
      </c>
      <c r="C290" s="48" t="s">
        <v>690</v>
      </c>
      <c r="D290" s="48" t="s">
        <v>405</v>
      </c>
      <c r="E290" s="50" t="s">
        <v>102</v>
      </c>
      <c r="F290" s="48" t="s">
        <v>107</v>
      </c>
      <c r="G290" s="55">
        <v>6000</v>
      </c>
      <c r="H290" s="55">
        <v>4</v>
      </c>
      <c r="I290" s="55">
        <v>36</v>
      </c>
      <c r="J290" s="55"/>
      <c r="K290" s="55" t="s">
        <v>691</v>
      </c>
      <c r="L290" s="55" t="s">
        <v>108</v>
      </c>
      <c r="M290" s="55" t="s">
        <v>412</v>
      </c>
      <c r="N290" s="55">
        <v>6000</v>
      </c>
      <c r="O290" s="61"/>
    </row>
    <row r="291" s="4" customFormat="true" ht="153" spans="1:15">
      <c r="A291" s="49">
        <f t="shared" si="13"/>
        <v>286</v>
      </c>
      <c r="B291" s="48" t="s">
        <v>692</v>
      </c>
      <c r="C291" s="48" t="s">
        <v>693</v>
      </c>
      <c r="D291" s="48" t="s">
        <v>405</v>
      </c>
      <c r="E291" s="50" t="s">
        <v>102</v>
      </c>
      <c r="F291" s="48" t="s">
        <v>107</v>
      </c>
      <c r="G291" s="55">
        <v>2250</v>
      </c>
      <c r="H291" s="55">
        <v>1.5</v>
      </c>
      <c r="I291" s="55">
        <v>15</v>
      </c>
      <c r="J291" s="55"/>
      <c r="K291" s="55" t="s">
        <v>694</v>
      </c>
      <c r="L291" s="55" t="s">
        <v>108</v>
      </c>
      <c r="M291" s="55" t="s">
        <v>412</v>
      </c>
      <c r="N291" s="55">
        <v>2250</v>
      </c>
      <c r="O291" s="61"/>
    </row>
    <row r="292" s="4" customFormat="true" ht="153" spans="1:15">
      <c r="A292" s="49">
        <f t="shared" si="13"/>
        <v>287</v>
      </c>
      <c r="B292" s="48" t="s">
        <v>695</v>
      </c>
      <c r="C292" s="48" t="s">
        <v>696</v>
      </c>
      <c r="D292" s="48" t="s">
        <v>405</v>
      </c>
      <c r="E292" s="50" t="s">
        <v>102</v>
      </c>
      <c r="F292" s="48" t="s">
        <v>107</v>
      </c>
      <c r="G292" s="55">
        <v>9750</v>
      </c>
      <c r="H292" s="55">
        <v>6.5</v>
      </c>
      <c r="I292" s="55">
        <v>60</v>
      </c>
      <c r="J292" s="55"/>
      <c r="K292" s="55" t="s">
        <v>581</v>
      </c>
      <c r="L292" s="55" t="s">
        <v>108</v>
      </c>
      <c r="M292" s="55" t="s">
        <v>412</v>
      </c>
      <c r="N292" s="55">
        <v>9750</v>
      </c>
      <c r="O292" s="61"/>
    </row>
    <row r="293" s="4" customFormat="true" ht="153" spans="1:15">
      <c r="A293" s="49">
        <f t="shared" si="13"/>
        <v>288</v>
      </c>
      <c r="B293" s="48" t="s">
        <v>697</v>
      </c>
      <c r="C293" s="48" t="s">
        <v>698</v>
      </c>
      <c r="D293" s="48" t="s">
        <v>405</v>
      </c>
      <c r="E293" s="50" t="s">
        <v>102</v>
      </c>
      <c r="F293" s="48" t="s">
        <v>107</v>
      </c>
      <c r="G293" s="55">
        <v>2250</v>
      </c>
      <c r="H293" s="55">
        <v>1.5</v>
      </c>
      <c r="I293" s="55">
        <v>15</v>
      </c>
      <c r="J293" s="55"/>
      <c r="K293" s="55" t="s">
        <v>699</v>
      </c>
      <c r="L293" s="55" t="s">
        <v>108</v>
      </c>
      <c r="M293" s="55" t="s">
        <v>412</v>
      </c>
      <c r="N293" s="55">
        <v>2250</v>
      </c>
      <c r="O293" s="61"/>
    </row>
    <row r="294" s="4" customFormat="true" ht="153" spans="1:15">
      <c r="A294" s="49">
        <f t="shared" si="13"/>
        <v>289</v>
      </c>
      <c r="B294" s="48" t="s">
        <v>700</v>
      </c>
      <c r="C294" s="48" t="s">
        <v>701</v>
      </c>
      <c r="D294" s="48" t="s">
        <v>405</v>
      </c>
      <c r="E294" s="50" t="s">
        <v>102</v>
      </c>
      <c r="F294" s="48" t="s">
        <v>107</v>
      </c>
      <c r="G294" s="55">
        <v>3000</v>
      </c>
      <c r="H294" s="55">
        <v>2</v>
      </c>
      <c r="I294" s="55">
        <v>18</v>
      </c>
      <c r="J294" s="55"/>
      <c r="K294" s="55" t="s">
        <v>702</v>
      </c>
      <c r="L294" s="55" t="s">
        <v>108</v>
      </c>
      <c r="M294" s="55" t="s">
        <v>412</v>
      </c>
      <c r="N294" s="55">
        <v>3000</v>
      </c>
      <c r="O294" s="61"/>
    </row>
    <row r="295" s="4" customFormat="true" ht="153" spans="1:15">
      <c r="A295" s="49">
        <f t="shared" si="13"/>
        <v>290</v>
      </c>
      <c r="B295" s="48" t="s">
        <v>703</v>
      </c>
      <c r="C295" s="48" t="s">
        <v>704</v>
      </c>
      <c r="D295" s="48" t="s">
        <v>405</v>
      </c>
      <c r="E295" s="50" t="s">
        <v>102</v>
      </c>
      <c r="F295" s="48" t="s">
        <v>107</v>
      </c>
      <c r="G295" s="55">
        <v>3000</v>
      </c>
      <c r="H295" s="55">
        <v>2</v>
      </c>
      <c r="I295" s="55">
        <v>18</v>
      </c>
      <c r="J295" s="55"/>
      <c r="K295" s="55" t="s">
        <v>421</v>
      </c>
      <c r="L295" s="55" t="s">
        <v>108</v>
      </c>
      <c r="M295" s="55" t="s">
        <v>412</v>
      </c>
      <c r="N295" s="55">
        <v>3000</v>
      </c>
      <c r="O295" s="61"/>
    </row>
    <row r="296" s="4" customFormat="true" ht="153" spans="1:15">
      <c r="A296" s="49">
        <f t="shared" si="13"/>
        <v>291</v>
      </c>
      <c r="B296" s="48" t="s">
        <v>705</v>
      </c>
      <c r="C296" s="48" t="s">
        <v>706</v>
      </c>
      <c r="D296" s="48" t="s">
        <v>405</v>
      </c>
      <c r="E296" s="50" t="s">
        <v>102</v>
      </c>
      <c r="F296" s="48" t="s">
        <v>107</v>
      </c>
      <c r="G296" s="55">
        <v>7500</v>
      </c>
      <c r="H296" s="55">
        <v>5</v>
      </c>
      <c r="I296" s="55">
        <v>48</v>
      </c>
      <c r="J296" s="55"/>
      <c r="K296" s="55" t="s">
        <v>707</v>
      </c>
      <c r="L296" s="55" t="s">
        <v>108</v>
      </c>
      <c r="M296" s="55" t="s">
        <v>412</v>
      </c>
      <c r="N296" s="55">
        <v>7500</v>
      </c>
      <c r="O296" s="61"/>
    </row>
    <row r="297" s="4" customFormat="true" ht="153" spans="1:15">
      <c r="A297" s="49">
        <f t="shared" si="13"/>
        <v>292</v>
      </c>
      <c r="B297" s="48" t="s">
        <v>708</v>
      </c>
      <c r="C297" s="48" t="s">
        <v>709</v>
      </c>
      <c r="D297" s="48" t="s">
        <v>405</v>
      </c>
      <c r="E297" s="50" t="s">
        <v>102</v>
      </c>
      <c r="F297" s="48" t="s">
        <v>107</v>
      </c>
      <c r="G297" s="55">
        <v>18750</v>
      </c>
      <c r="H297" s="55">
        <v>12.5</v>
      </c>
      <c r="I297" s="55">
        <v>114</v>
      </c>
      <c r="J297" s="55"/>
      <c r="K297" s="55" t="s">
        <v>710</v>
      </c>
      <c r="L297" s="55" t="s">
        <v>108</v>
      </c>
      <c r="M297" s="55" t="s">
        <v>412</v>
      </c>
      <c r="N297" s="55">
        <v>18750</v>
      </c>
      <c r="O297" s="61"/>
    </row>
    <row r="298" s="4" customFormat="true" ht="153" spans="1:15">
      <c r="A298" s="49">
        <f t="shared" si="13"/>
        <v>293</v>
      </c>
      <c r="B298" s="48" t="s">
        <v>711</v>
      </c>
      <c r="C298" s="48" t="s">
        <v>712</v>
      </c>
      <c r="D298" s="48" t="s">
        <v>405</v>
      </c>
      <c r="E298" s="50" t="s">
        <v>102</v>
      </c>
      <c r="F298" s="48" t="s">
        <v>107</v>
      </c>
      <c r="G298" s="55">
        <v>3000</v>
      </c>
      <c r="H298" s="55">
        <v>2</v>
      </c>
      <c r="I298" s="55">
        <v>18</v>
      </c>
      <c r="J298" s="55"/>
      <c r="K298" s="55" t="s">
        <v>713</v>
      </c>
      <c r="L298" s="55" t="s">
        <v>108</v>
      </c>
      <c r="M298" s="55" t="s">
        <v>412</v>
      </c>
      <c r="N298" s="55">
        <v>3000</v>
      </c>
      <c r="O298" s="61"/>
    </row>
    <row r="299" s="4" customFormat="true" ht="153" spans="1:15">
      <c r="A299" s="49">
        <f t="shared" si="13"/>
        <v>294</v>
      </c>
      <c r="B299" s="48" t="s">
        <v>714</v>
      </c>
      <c r="C299" s="48" t="s">
        <v>715</v>
      </c>
      <c r="D299" s="48" t="s">
        <v>405</v>
      </c>
      <c r="E299" s="50" t="s">
        <v>102</v>
      </c>
      <c r="F299" s="48" t="s">
        <v>107</v>
      </c>
      <c r="G299" s="55">
        <v>6000</v>
      </c>
      <c r="H299" s="55">
        <v>4</v>
      </c>
      <c r="I299" s="55">
        <v>36</v>
      </c>
      <c r="J299" s="55"/>
      <c r="K299" s="55" t="s">
        <v>716</v>
      </c>
      <c r="L299" s="55" t="s">
        <v>108</v>
      </c>
      <c r="M299" s="55" t="s">
        <v>412</v>
      </c>
      <c r="N299" s="55">
        <v>6000</v>
      </c>
      <c r="O299" s="61"/>
    </row>
    <row r="300" s="4" customFormat="true" ht="153" spans="1:15">
      <c r="A300" s="49">
        <f t="shared" si="13"/>
        <v>295</v>
      </c>
      <c r="B300" s="48" t="s">
        <v>717</v>
      </c>
      <c r="C300" s="48" t="s">
        <v>718</v>
      </c>
      <c r="D300" s="48" t="s">
        <v>405</v>
      </c>
      <c r="E300" s="50" t="s">
        <v>102</v>
      </c>
      <c r="F300" s="48" t="s">
        <v>107</v>
      </c>
      <c r="G300" s="55">
        <v>4500</v>
      </c>
      <c r="H300" s="55">
        <v>3</v>
      </c>
      <c r="I300" s="55">
        <v>30</v>
      </c>
      <c r="J300" s="55"/>
      <c r="K300" s="55" t="s">
        <v>719</v>
      </c>
      <c r="L300" s="55" t="s">
        <v>108</v>
      </c>
      <c r="M300" s="55" t="s">
        <v>412</v>
      </c>
      <c r="N300" s="55">
        <v>4500</v>
      </c>
      <c r="O300" s="61"/>
    </row>
    <row r="301" s="4" customFormat="true" ht="153" spans="1:15">
      <c r="A301" s="49">
        <f t="shared" si="13"/>
        <v>296</v>
      </c>
      <c r="B301" s="48" t="s">
        <v>720</v>
      </c>
      <c r="C301" s="48" t="s">
        <v>721</v>
      </c>
      <c r="D301" s="48" t="s">
        <v>405</v>
      </c>
      <c r="E301" s="50" t="s">
        <v>102</v>
      </c>
      <c r="F301" s="48" t="s">
        <v>107</v>
      </c>
      <c r="G301" s="55">
        <v>1500</v>
      </c>
      <c r="H301" s="55">
        <v>1</v>
      </c>
      <c r="I301" s="55">
        <v>9</v>
      </c>
      <c r="J301" s="55"/>
      <c r="K301" s="55" t="s">
        <v>722</v>
      </c>
      <c r="L301" s="55" t="s">
        <v>108</v>
      </c>
      <c r="M301" s="55" t="s">
        <v>412</v>
      </c>
      <c r="N301" s="55">
        <v>1500</v>
      </c>
      <c r="O301" s="61"/>
    </row>
    <row r="302" s="4" customFormat="true" ht="153" spans="1:15">
      <c r="A302" s="49">
        <f t="shared" si="13"/>
        <v>297</v>
      </c>
      <c r="B302" s="48" t="s">
        <v>723</v>
      </c>
      <c r="C302" s="48" t="s">
        <v>724</v>
      </c>
      <c r="D302" s="48" t="s">
        <v>405</v>
      </c>
      <c r="E302" s="50" t="s">
        <v>102</v>
      </c>
      <c r="F302" s="48" t="s">
        <v>107</v>
      </c>
      <c r="G302" s="55">
        <v>3000</v>
      </c>
      <c r="H302" s="55">
        <v>2</v>
      </c>
      <c r="I302" s="55">
        <v>18</v>
      </c>
      <c r="J302" s="55"/>
      <c r="K302" s="55" t="s">
        <v>725</v>
      </c>
      <c r="L302" s="55" t="s">
        <v>108</v>
      </c>
      <c r="M302" s="55" t="s">
        <v>412</v>
      </c>
      <c r="N302" s="55">
        <v>3000</v>
      </c>
      <c r="O302" s="61"/>
    </row>
    <row r="303" s="4" customFormat="true" ht="153" spans="1:15">
      <c r="A303" s="49">
        <f t="shared" si="13"/>
        <v>298</v>
      </c>
      <c r="B303" s="48" t="s">
        <v>726</v>
      </c>
      <c r="C303" s="48" t="s">
        <v>727</v>
      </c>
      <c r="D303" s="48" t="s">
        <v>405</v>
      </c>
      <c r="E303" s="50" t="s">
        <v>102</v>
      </c>
      <c r="F303" s="48" t="s">
        <v>107</v>
      </c>
      <c r="G303" s="55">
        <v>1500</v>
      </c>
      <c r="H303" s="55">
        <v>1</v>
      </c>
      <c r="I303" s="55">
        <v>9</v>
      </c>
      <c r="J303" s="55"/>
      <c r="K303" s="55" t="s">
        <v>535</v>
      </c>
      <c r="L303" s="55" t="s">
        <v>108</v>
      </c>
      <c r="M303" s="55" t="s">
        <v>412</v>
      </c>
      <c r="N303" s="55">
        <v>1500</v>
      </c>
      <c r="O303" s="61"/>
    </row>
    <row r="304" s="4" customFormat="true" ht="153" spans="1:15">
      <c r="A304" s="49">
        <f t="shared" si="13"/>
        <v>299</v>
      </c>
      <c r="B304" s="48" t="s">
        <v>728</v>
      </c>
      <c r="C304" s="48" t="s">
        <v>729</v>
      </c>
      <c r="D304" s="48" t="s">
        <v>405</v>
      </c>
      <c r="E304" s="50" t="s">
        <v>102</v>
      </c>
      <c r="F304" s="48" t="s">
        <v>107</v>
      </c>
      <c r="G304" s="55">
        <v>6000</v>
      </c>
      <c r="H304" s="55">
        <v>4</v>
      </c>
      <c r="I304" s="55">
        <v>36</v>
      </c>
      <c r="J304" s="55"/>
      <c r="K304" s="55" t="s">
        <v>730</v>
      </c>
      <c r="L304" s="55" t="s">
        <v>108</v>
      </c>
      <c r="M304" s="55" t="s">
        <v>412</v>
      </c>
      <c r="N304" s="55">
        <v>6000</v>
      </c>
      <c r="O304" s="61"/>
    </row>
    <row r="305" s="4" customFormat="true" ht="153" spans="1:15">
      <c r="A305" s="49">
        <f t="shared" si="13"/>
        <v>300</v>
      </c>
      <c r="B305" s="48" t="s">
        <v>731</v>
      </c>
      <c r="C305" s="48" t="s">
        <v>732</v>
      </c>
      <c r="D305" s="48" t="s">
        <v>405</v>
      </c>
      <c r="E305" s="50" t="s">
        <v>102</v>
      </c>
      <c r="F305" s="48" t="s">
        <v>107</v>
      </c>
      <c r="G305" s="55">
        <v>3000</v>
      </c>
      <c r="H305" s="55">
        <v>2</v>
      </c>
      <c r="I305" s="55">
        <v>21</v>
      </c>
      <c r="J305" s="55"/>
      <c r="K305" s="55" t="s">
        <v>733</v>
      </c>
      <c r="L305" s="55" t="s">
        <v>108</v>
      </c>
      <c r="M305" s="55" t="s">
        <v>412</v>
      </c>
      <c r="N305" s="55">
        <v>3000</v>
      </c>
      <c r="O305" s="61"/>
    </row>
    <row r="306" s="4" customFormat="true" ht="153" spans="1:15">
      <c r="A306" s="49">
        <f t="shared" si="13"/>
        <v>301</v>
      </c>
      <c r="B306" s="48" t="s">
        <v>734</v>
      </c>
      <c r="C306" s="48" t="s">
        <v>735</v>
      </c>
      <c r="D306" s="48" t="s">
        <v>405</v>
      </c>
      <c r="E306" s="50" t="s">
        <v>102</v>
      </c>
      <c r="F306" s="48" t="s">
        <v>107</v>
      </c>
      <c r="G306" s="55">
        <v>20000</v>
      </c>
      <c r="H306" s="55">
        <v>16</v>
      </c>
      <c r="I306" s="55">
        <v>144</v>
      </c>
      <c r="J306" s="55"/>
      <c r="K306" s="55">
        <v>213819.89</v>
      </c>
      <c r="L306" s="55" t="s">
        <v>108</v>
      </c>
      <c r="M306" s="55" t="s">
        <v>412</v>
      </c>
      <c r="N306" s="55">
        <v>20000</v>
      </c>
      <c r="O306" s="61"/>
    </row>
    <row r="307" s="4" customFormat="true" ht="153" spans="1:15">
      <c r="A307" s="49">
        <f t="shared" si="13"/>
        <v>302</v>
      </c>
      <c r="B307" s="48" t="s">
        <v>736</v>
      </c>
      <c r="C307" s="48" t="s">
        <v>737</v>
      </c>
      <c r="D307" s="48" t="s">
        <v>405</v>
      </c>
      <c r="E307" s="50" t="s">
        <v>102</v>
      </c>
      <c r="F307" s="48" t="s">
        <v>107</v>
      </c>
      <c r="G307" s="55">
        <v>3750</v>
      </c>
      <c r="H307" s="55">
        <v>2.5</v>
      </c>
      <c r="I307" s="55">
        <v>24</v>
      </c>
      <c r="J307" s="55"/>
      <c r="K307" s="55" t="s">
        <v>738</v>
      </c>
      <c r="L307" s="55" t="s">
        <v>108</v>
      </c>
      <c r="M307" s="55" t="s">
        <v>412</v>
      </c>
      <c r="N307" s="55">
        <v>3750</v>
      </c>
      <c r="O307" s="61"/>
    </row>
    <row r="308" s="4" customFormat="true" ht="153" spans="1:15">
      <c r="A308" s="49">
        <f t="shared" si="13"/>
        <v>303</v>
      </c>
      <c r="B308" s="48" t="s">
        <v>739</v>
      </c>
      <c r="C308" s="48" t="s">
        <v>740</v>
      </c>
      <c r="D308" s="48" t="s">
        <v>405</v>
      </c>
      <c r="E308" s="50" t="s">
        <v>102</v>
      </c>
      <c r="F308" s="48" t="s">
        <v>107</v>
      </c>
      <c r="G308" s="55">
        <v>3750</v>
      </c>
      <c r="H308" s="55">
        <v>2.5</v>
      </c>
      <c r="I308" s="55">
        <v>24</v>
      </c>
      <c r="J308" s="55"/>
      <c r="K308" s="55" t="s">
        <v>418</v>
      </c>
      <c r="L308" s="55" t="s">
        <v>108</v>
      </c>
      <c r="M308" s="55" t="s">
        <v>412</v>
      </c>
      <c r="N308" s="55">
        <v>3750</v>
      </c>
      <c r="O308" s="61"/>
    </row>
    <row r="309" s="4" customFormat="true" ht="153" spans="1:15">
      <c r="A309" s="49">
        <f t="shared" si="13"/>
        <v>304</v>
      </c>
      <c r="B309" s="48" t="s">
        <v>741</v>
      </c>
      <c r="C309" s="48" t="s">
        <v>742</v>
      </c>
      <c r="D309" s="48" t="s">
        <v>405</v>
      </c>
      <c r="E309" s="50" t="s">
        <v>102</v>
      </c>
      <c r="F309" s="48" t="s">
        <v>107</v>
      </c>
      <c r="G309" s="55">
        <v>6000</v>
      </c>
      <c r="H309" s="55">
        <v>4</v>
      </c>
      <c r="I309" s="55">
        <v>36</v>
      </c>
      <c r="J309" s="55"/>
      <c r="K309" s="55" t="s">
        <v>743</v>
      </c>
      <c r="L309" s="55" t="s">
        <v>108</v>
      </c>
      <c r="M309" s="55" t="s">
        <v>412</v>
      </c>
      <c r="N309" s="55">
        <v>6000</v>
      </c>
      <c r="O309" s="61"/>
    </row>
    <row r="310" s="4" customFormat="true" ht="153" spans="1:15">
      <c r="A310" s="49">
        <f t="shared" si="13"/>
        <v>305</v>
      </c>
      <c r="B310" s="48" t="s">
        <v>744</v>
      </c>
      <c r="C310" s="48" t="s">
        <v>745</v>
      </c>
      <c r="D310" s="48" t="s">
        <v>405</v>
      </c>
      <c r="E310" s="50" t="s">
        <v>102</v>
      </c>
      <c r="F310" s="48" t="s">
        <v>107</v>
      </c>
      <c r="G310" s="55">
        <v>20000</v>
      </c>
      <c r="H310" s="55">
        <v>46.5</v>
      </c>
      <c r="I310" s="55">
        <v>420</v>
      </c>
      <c r="J310" s="55"/>
      <c r="K310" s="55" t="s">
        <v>746</v>
      </c>
      <c r="L310" s="55" t="s">
        <v>108</v>
      </c>
      <c r="M310" s="55" t="s">
        <v>412</v>
      </c>
      <c r="N310" s="55">
        <v>20000</v>
      </c>
      <c r="O310" s="61"/>
    </row>
    <row r="311" s="4" customFormat="true" ht="153" spans="1:15">
      <c r="A311" s="49">
        <f t="shared" si="13"/>
        <v>306</v>
      </c>
      <c r="B311" s="48" t="s">
        <v>747</v>
      </c>
      <c r="C311" s="48" t="s">
        <v>748</v>
      </c>
      <c r="D311" s="48" t="s">
        <v>405</v>
      </c>
      <c r="E311" s="50" t="s">
        <v>102</v>
      </c>
      <c r="F311" s="48" t="s">
        <v>107</v>
      </c>
      <c r="G311" s="55">
        <v>6000</v>
      </c>
      <c r="H311" s="55">
        <v>4</v>
      </c>
      <c r="I311" s="55">
        <v>36</v>
      </c>
      <c r="J311" s="55"/>
      <c r="K311" s="55" t="s">
        <v>749</v>
      </c>
      <c r="L311" s="55" t="s">
        <v>108</v>
      </c>
      <c r="M311" s="55" t="s">
        <v>412</v>
      </c>
      <c r="N311" s="55">
        <v>6000</v>
      </c>
      <c r="O311" s="61"/>
    </row>
    <row r="312" s="4" customFormat="true" ht="153" spans="1:15">
      <c r="A312" s="49">
        <f t="shared" si="13"/>
        <v>307</v>
      </c>
      <c r="B312" s="48" t="s">
        <v>750</v>
      </c>
      <c r="C312" s="48" t="s">
        <v>751</v>
      </c>
      <c r="D312" s="48" t="s">
        <v>405</v>
      </c>
      <c r="E312" s="50" t="s">
        <v>102</v>
      </c>
      <c r="F312" s="48" t="s">
        <v>107</v>
      </c>
      <c r="G312" s="55">
        <v>3000</v>
      </c>
      <c r="H312" s="55">
        <v>2</v>
      </c>
      <c r="I312" s="55">
        <v>18</v>
      </c>
      <c r="J312" s="55"/>
      <c r="K312" s="55">
        <v>57038.7</v>
      </c>
      <c r="L312" s="55" t="s">
        <v>108</v>
      </c>
      <c r="M312" s="55" t="s">
        <v>412</v>
      </c>
      <c r="N312" s="55">
        <v>3000</v>
      </c>
      <c r="O312" s="61"/>
    </row>
    <row r="313" s="4" customFormat="true" ht="153" spans="1:15">
      <c r="A313" s="49">
        <f t="shared" si="13"/>
        <v>308</v>
      </c>
      <c r="B313" s="48" t="s">
        <v>752</v>
      </c>
      <c r="C313" s="48" t="s">
        <v>753</v>
      </c>
      <c r="D313" s="48" t="s">
        <v>405</v>
      </c>
      <c r="E313" s="50" t="s">
        <v>102</v>
      </c>
      <c r="F313" s="48" t="s">
        <v>107</v>
      </c>
      <c r="G313" s="55">
        <v>18000</v>
      </c>
      <c r="H313" s="55">
        <v>12</v>
      </c>
      <c r="I313" s="55">
        <v>110</v>
      </c>
      <c r="J313" s="55"/>
      <c r="K313" s="55" t="s">
        <v>656</v>
      </c>
      <c r="L313" s="55" t="s">
        <v>108</v>
      </c>
      <c r="M313" s="55" t="s">
        <v>412</v>
      </c>
      <c r="N313" s="55">
        <v>18000</v>
      </c>
      <c r="O313" s="61"/>
    </row>
    <row r="314" s="4" customFormat="true" ht="153" spans="1:15">
      <c r="A314" s="49">
        <f t="shared" si="13"/>
        <v>309</v>
      </c>
      <c r="B314" s="48" t="s">
        <v>754</v>
      </c>
      <c r="C314" s="48" t="s">
        <v>755</v>
      </c>
      <c r="D314" s="48" t="s">
        <v>405</v>
      </c>
      <c r="E314" s="50" t="s">
        <v>102</v>
      </c>
      <c r="F314" s="48" t="s">
        <v>107</v>
      </c>
      <c r="G314" s="55">
        <v>18000</v>
      </c>
      <c r="H314" s="55">
        <v>12</v>
      </c>
      <c r="I314" s="55">
        <v>108</v>
      </c>
      <c r="J314" s="55"/>
      <c r="K314" s="55" t="s">
        <v>756</v>
      </c>
      <c r="L314" s="55" t="s">
        <v>108</v>
      </c>
      <c r="M314" s="55" t="s">
        <v>412</v>
      </c>
      <c r="N314" s="55">
        <v>18000</v>
      </c>
      <c r="O314" s="61"/>
    </row>
    <row r="315" s="4" customFormat="true" ht="153" spans="1:15">
      <c r="A315" s="49">
        <f t="shared" si="13"/>
        <v>310</v>
      </c>
      <c r="B315" s="48" t="s">
        <v>757</v>
      </c>
      <c r="C315" s="48" t="s">
        <v>758</v>
      </c>
      <c r="D315" s="48" t="s">
        <v>405</v>
      </c>
      <c r="E315" s="50" t="s">
        <v>102</v>
      </c>
      <c r="F315" s="48" t="s">
        <v>107</v>
      </c>
      <c r="G315" s="55">
        <v>1500</v>
      </c>
      <c r="H315" s="55">
        <v>1</v>
      </c>
      <c r="I315" s="55">
        <v>9</v>
      </c>
      <c r="J315" s="55"/>
      <c r="K315" s="55" t="s">
        <v>759</v>
      </c>
      <c r="L315" s="55" t="s">
        <v>108</v>
      </c>
      <c r="M315" s="55" t="s">
        <v>412</v>
      </c>
      <c r="N315" s="55">
        <v>1500</v>
      </c>
      <c r="O315" s="61"/>
    </row>
    <row r="316" s="4" customFormat="true" ht="153" spans="1:15">
      <c r="A316" s="49">
        <f t="shared" si="13"/>
        <v>311</v>
      </c>
      <c r="B316" s="48" t="s">
        <v>760</v>
      </c>
      <c r="C316" s="48" t="s">
        <v>761</v>
      </c>
      <c r="D316" s="48" t="s">
        <v>405</v>
      </c>
      <c r="E316" s="50" t="s">
        <v>102</v>
      </c>
      <c r="F316" s="48" t="s">
        <v>107</v>
      </c>
      <c r="G316" s="55">
        <v>18000</v>
      </c>
      <c r="H316" s="55" t="s">
        <v>762</v>
      </c>
      <c r="I316" s="55" t="s">
        <v>763</v>
      </c>
      <c r="J316" s="55"/>
      <c r="K316" s="55" t="s">
        <v>764</v>
      </c>
      <c r="L316" s="55" t="s">
        <v>108</v>
      </c>
      <c r="M316" s="55" t="s">
        <v>412</v>
      </c>
      <c r="N316" s="55">
        <v>18000</v>
      </c>
      <c r="O316" s="61"/>
    </row>
    <row r="317" ht="62" customHeight="true" spans="1:15">
      <c r="A317" s="49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>
        <f>SUM(N6:N316)</f>
        <v>2772000</v>
      </c>
      <c r="O317" s="66"/>
    </row>
  </sheetData>
  <mergeCells count="11">
    <mergeCell ref="A2:O2"/>
    <mergeCell ref="A3:D3"/>
    <mergeCell ref="H4:N4"/>
    <mergeCell ref="A4:A5"/>
    <mergeCell ref="B4:B5"/>
    <mergeCell ref="C4:C5"/>
    <mergeCell ref="D4:D5"/>
    <mergeCell ref="E4:E5"/>
    <mergeCell ref="F4:F5"/>
    <mergeCell ref="G4:G5"/>
    <mergeCell ref="O4:O5"/>
  </mergeCells>
  <conditionalFormatting sqref="C6">
    <cfRule type="duplicateValues" dxfId="0" priority="773"/>
  </conditionalFormatting>
  <conditionalFormatting sqref="D6">
    <cfRule type="duplicateValues" dxfId="0" priority="38"/>
  </conditionalFormatting>
  <conditionalFormatting sqref="F6">
    <cfRule type="duplicateValues" dxfId="0" priority="737"/>
  </conditionalFormatting>
  <conditionalFormatting sqref="C7">
    <cfRule type="duplicateValues" dxfId="0" priority="810"/>
  </conditionalFormatting>
  <conditionalFormatting sqref="D7">
    <cfRule type="duplicateValues" dxfId="0" priority="3"/>
  </conditionalFormatting>
  <conditionalFormatting sqref="F7">
    <cfRule type="duplicateValues" dxfId="0" priority="809"/>
  </conditionalFormatting>
  <conditionalFormatting sqref="C8">
    <cfRule type="duplicateValues" dxfId="0" priority="808"/>
  </conditionalFormatting>
  <conditionalFormatting sqref="D8">
    <cfRule type="duplicateValues" dxfId="0" priority="2"/>
  </conditionalFormatting>
  <conditionalFormatting sqref="F8">
    <cfRule type="duplicateValues" dxfId="0" priority="772"/>
  </conditionalFormatting>
  <conditionalFormatting sqref="C9">
    <cfRule type="duplicateValues" dxfId="0" priority="807"/>
  </conditionalFormatting>
  <conditionalFormatting sqref="D9">
    <cfRule type="duplicateValues" dxfId="0" priority="1"/>
  </conditionalFormatting>
  <conditionalFormatting sqref="F9">
    <cfRule type="duplicateValues" dxfId="0" priority="771"/>
  </conditionalFormatting>
  <conditionalFormatting sqref="C10">
    <cfRule type="duplicateValues" dxfId="0" priority="806"/>
  </conditionalFormatting>
  <conditionalFormatting sqref="D10">
    <cfRule type="duplicateValues" dxfId="0" priority="35"/>
  </conditionalFormatting>
  <conditionalFormatting sqref="F10">
    <cfRule type="duplicateValues" dxfId="0" priority="770"/>
  </conditionalFormatting>
  <conditionalFormatting sqref="C11">
    <cfRule type="duplicateValues" dxfId="0" priority="805"/>
  </conditionalFormatting>
  <conditionalFormatting sqref="D11">
    <cfRule type="duplicateValues" dxfId="0" priority="4"/>
  </conditionalFormatting>
  <conditionalFormatting sqref="F11">
    <cfRule type="duplicateValues" dxfId="0" priority="769"/>
  </conditionalFormatting>
  <conditionalFormatting sqref="C12">
    <cfRule type="duplicateValues" dxfId="0" priority="804"/>
  </conditionalFormatting>
  <conditionalFormatting sqref="D12">
    <cfRule type="duplicateValues" dxfId="0" priority="5"/>
  </conditionalFormatting>
  <conditionalFormatting sqref="F12">
    <cfRule type="duplicateValues" dxfId="0" priority="768"/>
  </conditionalFormatting>
  <conditionalFormatting sqref="C13">
    <cfRule type="duplicateValues" dxfId="0" priority="803"/>
  </conditionalFormatting>
  <conditionalFormatting sqref="D13">
    <cfRule type="duplicateValues" dxfId="0" priority="6"/>
  </conditionalFormatting>
  <conditionalFormatting sqref="F13">
    <cfRule type="duplicateValues" dxfId="0" priority="767"/>
  </conditionalFormatting>
  <conditionalFormatting sqref="C14">
    <cfRule type="duplicateValues" dxfId="0" priority="802"/>
  </conditionalFormatting>
  <conditionalFormatting sqref="D14">
    <cfRule type="duplicateValues" dxfId="0" priority="7"/>
  </conditionalFormatting>
  <conditionalFormatting sqref="F14">
    <cfRule type="duplicateValues" dxfId="0" priority="766"/>
  </conditionalFormatting>
  <conditionalFormatting sqref="C15">
    <cfRule type="duplicateValues" dxfId="0" priority="801"/>
  </conditionalFormatting>
  <conditionalFormatting sqref="D15">
    <cfRule type="duplicateValues" dxfId="0" priority="8"/>
  </conditionalFormatting>
  <conditionalFormatting sqref="F15">
    <cfRule type="duplicateValues" dxfId="0" priority="765"/>
  </conditionalFormatting>
  <conditionalFormatting sqref="C16">
    <cfRule type="duplicateValues" dxfId="0" priority="800"/>
  </conditionalFormatting>
  <conditionalFormatting sqref="D16">
    <cfRule type="duplicateValues" dxfId="0" priority="9"/>
  </conditionalFormatting>
  <conditionalFormatting sqref="F16">
    <cfRule type="duplicateValues" dxfId="0" priority="764"/>
  </conditionalFormatting>
  <conditionalFormatting sqref="C17">
    <cfRule type="duplicateValues" dxfId="0" priority="799"/>
  </conditionalFormatting>
  <conditionalFormatting sqref="D17">
    <cfRule type="duplicateValues" dxfId="0" priority="10"/>
  </conditionalFormatting>
  <conditionalFormatting sqref="F17">
    <cfRule type="duplicateValues" dxfId="0" priority="763"/>
  </conditionalFormatting>
  <conditionalFormatting sqref="C18">
    <cfRule type="duplicateValues" dxfId="0" priority="798"/>
  </conditionalFormatting>
  <conditionalFormatting sqref="D18">
    <cfRule type="duplicateValues" dxfId="0" priority="11"/>
  </conditionalFormatting>
  <conditionalFormatting sqref="F18">
    <cfRule type="duplicateValues" dxfId="0" priority="762"/>
  </conditionalFormatting>
  <conditionalFormatting sqref="C19">
    <cfRule type="duplicateValues" dxfId="0" priority="797"/>
  </conditionalFormatting>
  <conditionalFormatting sqref="D19">
    <cfRule type="duplicateValues" dxfId="0" priority="12"/>
  </conditionalFormatting>
  <conditionalFormatting sqref="F19">
    <cfRule type="duplicateValues" dxfId="0" priority="761"/>
  </conditionalFormatting>
  <conditionalFormatting sqref="C20">
    <cfRule type="duplicateValues" dxfId="0" priority="796"/>
  </conditionalFormatting>
  <conditionalFormatting sqref="D20">
    <cfRule type="duplicateValues" dxfId="0" priority="13"/>
  </conditionalFormatting>
  <conditionalFormatting sqref="F20">
    <cfRule type="duplicateValues" dxfId="0" priority="760"/>
  </conditionalFormatting>
  <conditionalFormatting sqref="C21">
    <cfRule type="duplicateValues" dxfId="0" priority="795"/>
  </conditionalFormatting>
  <conditionalFormatting sqref="D21">
    <cfRule type="duplicateValues" dxfId="0" priority="14"/>
  </conditionalFormatting>
  <conditionalFormatting sqref="F21">
    <cfRule type="duplicateValues" dxfId="0" priority="759"/>
  </conditionalFormatting>
  <conditionalFormatting sqref="C22">
    <cfRule type="duplicateValues" dxfId="0" priority="794"/>
  </conditionalFormatting>
  <conditionalFormatting sqref="D22">
    <cfRule type="duplicateValues" dxfId="0" priority="15"/>
  </conditionalFormatting>
  <conditionalFormatting sqref="F22">
    <cfRule type="duplicateValues" dxfId="0" priority="758"/>
  </conditionalFormatting>
  <conditionalFormatting sqref="C23">
    <cfRule type="duplicateValues" dxfId="0" priority="793"/>
  </conditionalFormatting>
  <conditionalFormatting sqref="D23">
    <cfRule type="duplicateValues" dxfId="0" priority="16"/>
  </conditionalFormatting>
  <conditionalFormatting sqref="F23">
    <cfRule type="duplicateValues" dxfId="0" priority="757"/>
  </conditionalFormatting>
  <conditionalFormatting sqref="C24">
    <cfRule type="duplicateValues" dxfId="0" priority="792"/>
  </conditionalFormatting>
  <conditionalFormatting sqref="D24">
    <cfRule type="duplicateValues" dxfId="0" priority="17"/>
  </conditionalFormatting>
  <conditionalFormatting sqref="F24">
    <cfRule type="duplicateValues" dxfId="0" priority="756"/>
  </conditionalFormatting>
  <conditionalFormatting sqref="C25">
    <cfRule type="duplicateValues" dxfId="0" priority="791"/>
  </conditionalFormatting>
  <conditionalFormatting sqref="D25">
    <cfRule type="duplicateValues" dxfId="0" priority="18"/>
  </conditionalFormatting>
  <conditionalFormatting sqref="F25">
    <cfRule type="duplicateValues" dxfId="0" priority="755"/>
  </conditionalFormatting>
  <conditionalFormatting sqref="C26">
    <cfRule type="duplicateValues" dxfId="0" priority="790"/>
  </conditionalFormatting>
  <conditionalFormatting sqref="D26">
    <cfRule type="duplicateValues" dxfId="0" priority="19"/>
  </conditionalFormatting>
  <conditionalFormatting sqref="F26">
    <cfRule type="duplicateValues" dxfId="0" priority="754"/>
  </conditionalFormatting>
  <conditionalFormatting sqref="C27">
    <cfRule type="duplicateValues" dxfId="0" priority="789"/>
  </conditionalFormatting>
  <conditionalFormatting sqref="D27">
    <cfRule type="duplicateValues" dxfId="0" priority="20"/>
  </conditionalFormatting>
  <conditionalFormatting sqref="F27">
    <cfRule type="duplicateValues" dxfId="0" priority="753"/>
  </conditionalFormatting>
  <conditionalFormatting sqref="C28">
    <cfRule type="duplicateValues" dxfId="0" priority="788"/>
  </conditionalFormatting>
  <conditionalFormatting sqref="D28">
    <cfRule type="duplicateValues" dxfId="0" priority="21"/>
  </conditionalFormatting>
  <conditionalFormatting sqref="F28">
    <cfRule type="duplicateValues" dxfId="0" priority="752"/>
  </conditionalFormatting>
  <conditionalFormatting sqref="C29">
    <cfRule type="duplicateValues" dxfId="0" priority="787"/>
  </conditionalFormatting>
  <conditionalFormatting sqref="D29">
    <cfRule type="duplicateValues" dxfId="0" priority="22"/>
  </conditionalFormatting>
  <conditionalFormatting sqref="F29">
    <cfRule type="duplicateValues" dxfId="0" priority="751"/>
  </conditionalFormatting>
  <conditionalFormatting sqref="C30">
    <cfRule type="duplicateValues" dxfId="0" priority="786"/>
  </conditionalFormatting>
  <conditionalFormatting sqref="D30">
    <cfRule type="duplicateValues" dxfId="0" priority="23"/>
  </conditionalFormatting>
  <conditionalFormatting sqref="F30">
    <cfRule type="duplicateValues" dxfId="0" priority="750"/>
  </conditionalFormatting>
  <conditionalFormatting sqref="C31">
    <cfRule type="duplicateValues" dxfId="0" priority="785"/>
  </conditionalFormatting>
  <conditionalFormatting sqref="D31">
    <cfRule type="duplicateValues" dxfId="0" priority="24"/>
  </conditionalFormatting>
  <conditionalFormatting sqref="F31">
    <cfRule type="duplicateValues" dxfId="0" priority="749"/>
  </conditionalFormatting>
  <conditionalFormatting sqref="C32">
    <cfRule type="duplicateValues" dxfId="0" priority="784"/>
  </conditionalFormatting>
  <conditionalFormatting sqref="D32">
    <cfRule type="duplicateValues" dxfId="0" priority="25"/>
  </conditionalFormatting>
  <conditionalFormatting sqref="F32">
    <cfRule type="duplicateValues" dxfId="0" priority="748"/>
  </conditionalFormatting>
  <conditionalFormatting sqref="C33">
    <cfRule type="duplicateValues" dxfId="0" priority="783"/>
  </conditionalFormatting>
  <conditionalFormatting sqref="D33">
    <cfRule type="duplicateValues" dxfId="0" priority="26"/>
  </conditionalFormatting>
  <conditionalFormatting sqref="F33">
    <cfRule type="duplicateValues" dxfId="0" priority="747"/>
  </conditionalFormatting>
  <conditionalFormatting sqref="C34">
    <cfRule type="duplicateValues" dxfId="0" priority="782"/>
  </conditionalFormatting>
  <conditionalFormatting sqref="D34">
    <cfRule type="duplicateValues" dxfId="0" priority="27"/>
  </conditionalFormatting>
  <conditionalFormatting sqref="F34">
    <cfRule type="duplicateValues" dxfId="0" priority="746"/>
  </conditionalFormatting>
  <conditionalFormatting sqref="C35">
    <cfRule type="duplicateValues" dxfId="0" priority="781"/>
  </conditionalFormatting>
  <conditionalFormatting sqref="D35">
    <cfRule type="duplicateValues" dxfId="0" priority="28"/>
  </conditionalFormatting>
  <conditionalFormatting sqref="F35">
    <cfRule type="duplicateValues" dxfId="0" priority="745"/>
  </conditionalFormatting>
  <conditionalFormatting sqref="C36">
    <cfRule type="duplicateValues" dxfId="0" priority="780"/>
  </conditionalFormatting>
  <conditionalFormatting sqref="D36">
    <cfRule type="duplicateValues" dxfId="0" priority="29"/>
  </conditionalFormatting>
  <conditionalFormatting sqref="F36">
    <cfRule type="duplicateValues" dxfId="0" priority="744"/>
  </conditionalFormatting>
  <conditionalFormatting sqref="C37">
    <cfRule type="duplicateValues" dxfId="0" priority="779"/>
  </conditionalFormatting>
  <conditionalFormatting sqref="D37">
    <cfRule type="duplicateValues" dxfId="0" priority="30"/>
  </conditionalFormatting>
  <conditionalFormatting sqref="F37">
    <cfRule type="duplicateValues" dxfId="0" priority="743"/>
  </conditionalFormatting>
  <conditionalFormatting sqref="C38">
    <cfRule type="duplicateValues" dxfId="0" priority="778"/>
  </conditionalFormatting>
  <conditionalFormatting sqref="D38">
    <cfRule type="duplicateValues" dxfId="0" priority="31"/>
  </conditionalFormatting>
  <conditionalFormatting sqref="F38">
    <cfRule type="duplicateValues" dxfId="0" priority="742"/>
  </conditionalFormatting>
  <conditionalFormatting sqref="C39">
    <cfRule type="duplicateValues" dxfId="0" priority="777"/>
  </conditionalFormatting>
  <conditionalFormatting sqref="D39">
    <cfRule type="duplicateValues" dxfId="0" priority="32"/>
  </conditionalFormatting>
  <conditionalFormatting sqref="F39">
    <cfRule type="duplicateValues" dxfId="0" priority="741"/>
  </conditionalFormatting>
  <conditionalFormatting sqref="C40">
    <cfRule type="duplicateValues" dxfId="0" priority="776"/>
  </conditionalFormatting>
  <conditionalFormatting sqref="D40">
    <cfRule type="duplicateValues" dxfId="0" priority="33"/>
  </conditionalFormatting>
  <conditionalFormatting sqref="F40">
    <cfRule type="duplicateValues" dxfId="0" priority="740"/>
  </conditionalFormatting>
  <conditionalFormatting sqref="C41">
    <cfRule type="duplicateValues" dxfId="0" priority="775"/>
  </conditionalFormatting>
  <conditionalFormatting sqref="D41">
    <cfRule type="duplicateValues" dxfId="0" priority="36"/>
  </conditionalFormatting>
  <conditionalFormatting sqref="F41">
    <cfRule type="duplicateValues" dxfId="0" priority="739"/>
  </conditionalFormatting>
  <conditionalFormatting sqref="C42">
    <cfRule type="duplicateValues" dxfId="0" priority="774"/>
  </conditionalFormatting>
  <conditionalFormatting sqref="C43">
    <cfRule type="duplicateValues" dxfId="0" priority="736"/>
  </conditionalFormatting>
  <conditionalFormatting sqref="C44">
    <cfRule type="duplicateValues" dxfId="0" priority="735"/>
  </conditionalFormatting>
  <conditionalFormatting sqref="C45">
    <cfRule type="duplicateValues" dxfId="0" priority="734"/>
  </conditionalFormatting>
  <conditionalFormatting sqref="C46">
    <cfRule type="duplicateValues" dxfId="0" priority="733"/>
  </conditionalFormatting>
  <conditionalFormatting sqref="C47">
    <cfRule type="duplicateValues" dxfId="0" priority="732"/>
  </conditionalFormatting>
  <conditionalFormatting sqref="C48">
    <cfRule type="duplicateValues" dxfId="0" priority="731"/>
  </conditionalFormatting>
  <conditionalFormatting sqref="C49">
    <cfRule type="duplicateValues" dxfId="0" priority="730"/>
  </conditionalFormatting>
  <conditionalFormatting sqref="C50">
    <cfRule type="duplicateValues" dxfId="0" priority="729"/>
  </conditionalFormatting>
  <conditionalFormatting sqref="C51">
    <cfRule type="duplicateValues" dxfId="0" priority="728"/>
  </conditionalFormatting>
  <conditionalFormatting sqref="C52">
    <cfRule type="duplicateValues" dxfId="0" priority="727"/>
  </conditionalFormatting>
  <conditionalFormatting sqref="C53">
    <cfRule type="duplicateValues" dxfId="0" priority="726"/>
  </conditionalFormatting>
  <conditionalFormatting sqref="C54">
    <cfRule type="duplicateValues" dxfId="0" priority="725"/>
  </conditionalFormatting>
  <conditionalFormatting sqref="C55">
    <cfRule type="duplicateValues" dxfId="0" priority="724"/>
  </conditionalFormatting>
  <conditionalFormatting sqref="C56">
    <cfRule type="duplicateValues" dxfId="0" priority="723"/>
  </conditionalFormatting>
  <conditionalFormatting sqref="C57">
    <cfRule type="duplicateValues" dxfId="0" priority="722"/>
  </conditionalFormatting>
  <conditionalFormatting sqref="C58">
    <cfRule type="duplicateValues" dxfId="0" priority="721"/>
  </conditionalFormatting>
  <conditionalFormatting sqref="C59">
    <cfRule type="duplicateValues" dxfId="0" priority="720"/>
  </conditionalFormatting>
  <conditionalFormatting sqref="C60">
    <cfRule type="duplicateValues" dxfId="0" priority="719"/>
  </conditionalFormatting>
  <conditionalFormatting sqref="C61">
    <cfRule type="duplicateValues" dxfId="0" priority="718"/>
  </conditionalFormatting>
  <conditionalFormatting sqref="C62">
    <cfRule type="duplicateValues" dxfId="0" priority="717"/>
  </conditionalFormatting>
  <conditionalFormatting sqref="C63">
    <cfRule type="duplicateValues" dxfId="0" priority="716"/>
  </conditionalFormatting>
  <conditionalFormatting sqref="C64">
    <cfRule type="duplicateValues" dxfId="0" priority="715"/>
  </conditionalFormatting>
  <conditionalFormatting sqref="C65">
    <cfRule type="duplicateValues" dxfId="0" priority="714"/>
  </conditionalFormatting>
  <conditionalFormatting sqref="C66">
    <cfRule type="duplicateValues" dxfId="0" priority="713"/>
  </conditionalFormatting>
  <conditionalFormatting sqref="C67">
    <cfRule type="duplicateValues" dxfId="0" priority="712"/>
  </conditionalFormatting>
  <conditionalFormatting sqref="C68">
    <cfRule type="duplicateValues" dxfId="0" priority="711"/>
  </conditionalFormatting>
  <conditionalFormatting sqref="C69">
    <cfRule type="duplicateValues" dxfId="0" priority="710"/>
  </conditionalFormatting>
  <conditionalFormatting sqref="C70">
    <cfRule type="duplicateValues" dxfId="0" priority="709"/>
  </conditionalFormatting>
  <conditionalFormatting sqref="C71">
    <cfRule type="duplicateValues" dxfId="0" priority="708"/>
  </conditionalFormatting>
  <conditionalFormatting sqref="C72">
    <cfRule type="duplicateValues" dxfId="0" priority="707"/>
  </conditionalFormatting>
  <conditionalFormatting sqref="C73">
    <cfRule type="duplicateValues" dxfId="0" priority="706"/>
  </conditionalFormatting>
  <conditionalFormatting sqref="C74">
    <cfRule type="duplicateValues" dxfId="0" priority="705"/>
  </conditionalFormatting>
  <conditionalFormatting sqref="C75">
    <cfRule type="duplicateValues" dxfId="0" priority="704"/>
  </conditionalFormatting>
  <conditionalFormatting sqref="C76">
    <cfRule type="duplicateValues" dxfId="0" priority="703"/>
  </conditionalFormatting>
  <conditionalFormatting sqref="C77">
    <cfRule type="duplicateValues" dxfId="0" priority="702"/>
  </conditionalFormatting>
  <conditionalFormatting sqref="C78">
    <cfRule type="duplicateValues" dxfId="0" priority="701"/>
  </conditionalFormatting>
  <conditionalFormatting sqref="C79">
    <cfRule type="duplicateValues" dxfId="0" priority="700"/>
  </conditionalFormatting>
  <conditionalFormatting sqref="C80">
    <cfRule type="duplicateValues" dxfId="0" priority="699"/>
  </conditionalFormatting>
  <conditionalFormatting sqref="C81">
    <cfRule type="duplicateValues" dxfId="0" priority="698"/>
  </conditionalFormatting>
  <conditionalFormatting sqref="C82">
    <cfRule type="duplicateValues" dxfId="0" priority="697"/>
  </conditionalFormatting>
  <conditionalFormatting sqref="C83">
    <cfRule type="duplicateValues" dxfId="0" priority="696"/>
  </conditionalFormatting>
  <conditionalFormatting sqref="C84">
    <cfRule type="duplicateValues" dxfId="0" priority="695"/>
  </conditionalFormatting>
  <conditionalFormatting sqref="C85">
    <cfRule type="duplicateValues" dxfId="0" priority="694"/>
  </conditionalFormatting>
  <conditionalFormatting sqref="C86">
    <cfRule type="duplicateValues" dxfId="0" priority="693"/>
  </conditionalFormatting>
  <conditionalFormatting sqref="C87">
    <cfRule type="duplicateValues" dxfId="0" priority="692"/>
  </conditionalFormatting>
  <conditionalFormatting sqref="C88">
    <cfRule type="duplicateValues" dxfId="0" priority="691"/>
  </conditionalFormatting>
  <conditionalFormatting sqref="C89">
    <cfRule type="duplicateValues" dxfId="0" priority="690"/>
  </conditionalFormatting>
  <conditionalFormatting sqref="C90">
    <cfRule type="duplicateValues" dxfId="0" priority="689"/>
  </conditionalFormatting>
  <conditionalFormatting sqref="C91">
    <cfRule type="duplicateValues" dxfId="0" priority="688"/>
  </conditionalFormatting>
  <conditionalFormatting sqref="C92">
    <cfRule type="duplicateValues" dxfId="0" priority="687"/>
  </conditionalFormatting>
  <conditionalFormatting sqref="C93">
    <cfRule type="duplicateValues" dxfId="0" priority="686"/>
  </conditionalFormatting>
  <conditionalFormatting sqref="C94">
    <cfRule type="duplicateValues" dxfId="0" priority="685"/>
  </conditionalFormatting>
  <conditionalFormatting sqref="C95">
    <cfRule type="duplicateValues" dxfId="0" priority="684"/>
  </conditionalFormatting>
  <conditionalFormatting sqref="C96">
    <cfRule type="duplicateValues" dxfId="0" priority="683"/>
  </conditionalFormatting>
  <conditionalFormatting sqref="C97">
    <cfRule type="duplicateValues" dxfId="0" priority="682"/>
  </conditionalFormatting>
  <conditionalFormatting sqref="C98">
    <cfRule type="duplicateValues" dxfId="0" priority="681"/>
  </conditionalFormatting>
  <conditionalFormatting sqref="C99">
    <cfRule type="duplicateValues" dxfId="0" priority="680"/>
  </conditionalFormatting>
  <conditionalFormatting sqref="C100">
    <cfRule type="duplicateValues" dxfId="0" priority="679"/>
  </conditionalFormatting>
  <conditionalFormatting sqref="C101">
    <cfRule type="duplicateValues" dxfId="0" priority="678"/>
  </conditionalFormatting>
  <conditionalFormatting sqref="C102">
    <cfRule type="duplicateValues" dxfId="0" priority="677"/>
  </conditionalFormatting>
  <conditionalFormatting sqref="C103">
    <cfRule type="duplicateValues" dxfId="0" priority="676"/>
  </conditionalFormatting>
  <conditionalFormatting sqref="C104">
    <cfRule type="duplicateValues" dxfId="0" priority="675"/>
  </conditionalFormatting>
  <conditionalFormatting sqref="C105">
    <cfRule type="duplicateValues" dxfId="0" priority="674"/>
  </conditionalFormatting>
  <conditionalFormatting sqref="C106">
    <cfRule type="duplicateValues" dxfId="0" priority="673"/>
  </conditionalFormatting>
  <conditionalFormatting sqref="C107">
    <cfRule type="duplicateValues" dxfId="0" priority="672"/>
  </conditionalFormatting>
  <conditionalFormatting sqref="C108">
    <cfRule type="duplicateValues" dxfId="0" priority="671"/>
  </conditionalFormatting>
  <conditionalFormatting sqref="C109">
    <cfRule type="duplicateValues" dxfId="0" priority="670"/>
  </conditionalFormatting>
  <conditionalFormatting sqref="C110">
    <cfRule type="duplicateValues" dxfId="0" priority="669"/>
  </conditionalFormatting>
  <conditionalFormatting sqref="C111">
    <cfRule type="duplicateValues" dxfId="0" priority="668"/>
  </conditionalFormatting>
  <conditionalFormatting sqref="C112">
    <cfRule type="duplicateValues" dxfId="0" priority="667"/>
  </conditionalFormatting>
  <conditionalFormatting sqref="C113">
    <cfRule type="duplicateValues" dxfId="0" priority="666"/>
  </conditionalFormatting>
  <conditionalFormatting sqref="C114">
    <cfRule type="duplicateValues" dxfId="0" priority="665"/>
  </conditionalFormatting>
  <conditionalFormatting sqref="C115">
    <cfRule type="duplicateValues" dxfId="0" priority="442"/>
  </conditionalFormatting>
  <conditionalFormatting sqref="C116">
    <cfRule type="duplicateValues" dxfId="0" priority="441"/>
  </conditionalFormatting>
  <conditionalFormatting sqref="C117">
    <cfRule type="duplicateValues" dxfId="0" priority="440"/>
  </conditionalFormatting>
  <conditionalFormatting sqref="C118">
    <cfRule type="duplicateValues" dxfId="0" priority="439"/>
  </conditionalFormatting>
  <conditionalFormatting sqref="C119">
    <cfRule type="duplicateValues" dxfId="0" priority="438"/>
  </conditionalFormatting>
  <conditionalFormatting sqref="C120">
    <cfRule type="duplicateValues" dxfId="0" priority="437"/>
  </conditionalFormatting>
  <conditionalFormatting sqref="C121">
    <cfRule type="duplicateValues" dxfId="0" priority="436"/>
  </conditionalFormatting>
  <conditionalFormatting sqref="C122">
    <cfRule type="duplicateValues" dxfId="0" priority="435"/>
  </conditionalFormatting>
  <conditionalFormatting sqref="C123">
    <cfRule type="duplicateValues" dxfId="0" priority="434"/>
  </conditionalFormatting>
  <conditionalFormatting sqref="C124">
    <cfRule type="duplicateValues" dxfId="0" priority="433"/>
  </conditionalFormatting>
  <conditionalFormatting sqref="C125">
    <cfRule type="duplicateValues" dxfId="0" priority="432"/>
  </conditionalFormatting>
  <conditionalFormatting sqref="C126">
    <cfRule type="duplicateValues" dxfId="0" priority="431"/>
  </conditionalFormatting>
  <conditionalFormatting sqref="C127">
    <cfRule type="duplicateValues" dxfId="0" priority="430"/>
  </conditionalFormatting>
  <conditionalFormatting sqref="C128">
    <cfRule type="duplicateValues" dxfId="0" priority="429"/>
  </conditionalFormatting>
  <conditionalFormatting sqref="C129">
    <cfRule type="duplicateValues" dxfId="0" priority="428"/>
  </conditionalFormatting>
  <conditionalFormatting sqref="C130">
    <cfRule type="duplicateValues" dxfId="0" priority="427"/>
  </conditionalFormatting>
  <conditionalFormatting sqref="C131">
    <cfRule type="duplicateValues" dxfId="0" priority="426"/>
  </conditionalFormatting>
  <conditionalFormatting sqref="C132">
    <cfRule type="duplicateValues" dxfId="0" priority="425"/>
  </conditionalFormatting>
  <conditionalFormatting sqref="C133">
    <cfRule type="duplicateValues" dxfId="0" priority="424"/>
  </conditionalFormatting>
  <conditionalFormatting sqref="C134">
    <cfRule type="duplicateValues" dxfId="0" priority="423"/>
  </conditionalFormatting>
  <conditionalFormatting sqref="C135">
    <cfRule type="duplicateValues" dxfId="0" priority="422"/>
  </conditionalFormatting>
  <conditionalFormatting sqref="C136">
    <cfRule type="duplicateValues" dxfId="0" priority="421"/>
  </conditionalFormatting>
  <conditionalFormatting sqref="C137">
    <cfRule type="duplicateValues" dxfId="0" priority="420"/>
  </conditionalFormatting>
  <conditionalFormatting sqref="C138">
    <cfRule type="duplicateValues" dxfId="0" priority="419"/>
  </conditionalFormatting>
  <conditionalFormatting sqref="C139">
    <cfRule type="duplicateValues" dxfId="0" priority="418"/>
  </conditionalFormatting>
  <conditionalFormatting sqref="C140">
    <cfRule type="duplicateValues" dxfId="0" priority="417"/>
  </conditionalFormatting>
  <conditionalFormatting sqref="C141">
    <cfRule type="duplicateValues" dxfId="0" priority="416"/>
  </conditionalFormatting>
  <conditionalFormatting sqref="C142">
    <cfRule type="duplicateValues" dxfId="0" priority="415"/>
  </conditionalFormatting>
  <conditionalFormatting sqref="C143">
    <cfRule type="duplicateValues" dxfId="0" priority="414"/>
  </conditionalFormatting>
  <conditionalFormatting sqref="C144">
    <cfRule type="duplicateValues" dxfId="0" priority="413"/>
  </conditionalFormatting>
  <conditionalFormatting sqref="C145">
    <cfRule type="duplicateValues" dxfId="0" priority="412"/>
  </conditionalFormatting>
  <conditionalFormatting sqref="C146">
    <cfRule type="duplicateValues" dxfId="0" priority="411"/>
  </conditionalFormatting>
  <conditionalFormatting sqref="C147">
    <cfRule type="duplicateValues" dxfId="0" priority="410"/>
  </conditionalFormatting>
  <conditionalFormatting sqref="C148">
    <cfRule type="duplicateValues" dxfId="0" priority="409"/>
  </conditionalFormatting>
  <conditionalFormatting sqref="C149">
    <cfRule type="duplicateValues" dxfId="0" priority="408"/>
  </conditionalFormatting>
  <conditionalFormatting sqref="C150">
    <cfRule type="duplicateValues" dxfId="0" priority="407"/>
  </conditionalFormatting>
  <conditionalFormatting sqref="C151">
    <cfRule type="duplicateValues" dxfId="0" priority="406"/>
  </conditionalFormatting>
  <conditionalFormatting sqref="C152">
    <cfRule type="duplicateValues" dxfId="0" priority="405"/>
  </conditionalFormatting>
  <conditionalFormatting sqref="C153">
    <cfRule type="duplicateValues" dxfId="0" priority="404"/>
  </conditionalFormatting>
  <conditionalFormatting sqref="C154">
    <cfRule type="duplicateValues" dxfId="0" priority="403"/>
  </conditionalFormatting>
  <conditionalFormatting sqref="C155">
    <cfRule type="duplicateValues" dxfId="0" priority="402"/>
  </conditionalFormatting>
  <conditionalFormatting sqref="C156">
    <cfRule type="duplicateValues" dxfId="0" priority="401"/>
  </conditionalFormatting>
  <conditionalFormatting sqref="C157">
    <cfRule type="duplicateValues" dxfId="0" priority="400"/>
  </conditionalFormatting>
  <conditionalFormatting sqref="C158">
    <cfRule type="duplicateValues" dxfId="0" priority="399"/>
  </conditionalFormatting>
  <conditionalFormatting sqref="C159">
    <cfRule type="duplicateValues" dxfId="0" priority="398"/>
  </conditionalFormatting>
  <conditionalFormatting sqref="C160">
    <cfRule type="duplicateValues" dxfId="0" priority="397"/>
  </conditionalFormatting>
  <conditionalFormatting sqref="C161">
    <cfRule type="duplicateValues" dxfId="0" priority="396"/>
  </conditionalFormatting>
  <conditionalFormatting sqref="C162">
    <cfRule type="duplicateValues" dxfId="0" priority="395"/>
  </conditionalFormatting>
  <conditionalFormatting sqref="C163">
    <cfRule type="duplicateValues" dxfId="0" priority="394"/>
  </conditionalFormatting>
  <conditionalFormatting sqref="C164">
    <cfRule type="duplicateValues" dxfId="0" priority="393"/>
  </conditionalFormatting>
  <conditionalFormatting sqref="C165">
    <cfRule type="duplicateValues" dxfId="0" priority="392"/>
  </conditionalFormatting>
  <conditionalFormatting sqref="C166">
    <cfRule type="duplicateValues" dxfId="0" priority="391"/>
  </conditionalFormatting>
  <conditionalFormatting sqref="C167">
    <cfRule type="duplicateValues" dxfId="0" priority="390"/>
  </conditionalFormatting>
  <conditionalFormatting sqref="C168">
    <cfRule type="duplicateValues" dxfId="0" priority="389"/>
  </conditionalFormatting>
  <conditionalFormatting sqref="C169">
    <cfRule type="duplicateValues" dxfId="0" priority="388"/>
  </conditionalFormatting>
  <conditionalFormatting sqref="C170">
    <cfRule type="duplicateValues" dxfId="0" priority="387"/>
  </conditionalFormatting>
  <conditionalFormatting sqref="C171">
    <cfRule type="duplicateValues" dxfId="0" priority="386"/>
  </conditionalFormatting>
  <conditionalFormatting sqref="C172">
    <cfRule type="duplicateValues" dxfId="0" priority="385"/>
  </conditionalFormatting>
  <conditionalFormatting sqref="C173">
    <cfRule type="duplicateValues" dxfId="0" priority="384"/>
  </conditionalFormatting>
  <conditionalFormatting sqref="C174">
    <cfRule type="duplicateValues" dxfId="0" priority="383"/>
  </conditionalFormatting>
  <conditionalFormatting sqref="C175">
    <cfRule type="duplicateValues" dxfId="0" priority="382"/>
  </conditionalFormatting>
  <conditionalFormatting sqref="C176">
    <cfRule type="duplicateValues" dxfId="0" priority="381"/>
  </conditionalFormatting>
  <conditionalFormatting sqref="C177">
    <cfRule type="duplicateValues" dxfId="0" priority="380"/>
  </conditionalFormatting>
  <conditionalFormatting sqref="C178">
    <cfRule type="duplicateValues" dxfId="0" priority="379"/>
  </conditionalFormatting>
  <conditionalFormatting sqref="C179">
    <cfRule type="duplicateValues" dxfId="0" priority="378"/>
  </conditionalFormatting>
  <conditionalFormatting sqref="C180">
    <cfRule type="duplicateValues" dxfId="0" priority="377"/>
  </conditionalFormatting>
  <conditionalFormatting sqref="C181">
    <cfRule type="duplicateValues" dxfId="0" priority="376"/>
  </conditionalFormatting>
  <conditionalFormatting sqref="C182">
    <cfRule type="duplicateValues" dxfId="0" priority="375"/>
  </conditionalFormatting>
  <conditionalFormatting sqref="C183">
    <cfRule type="duplicateValues" dxfId="0" priority="374"/>
  </conditionalFormatting>
  <conditionalFormatting sqref="C184">
    <cfRule type="duplicateValues" dxfId="0" priority="373"/>
  </conditionalFormatting>
  <conditionalFormatting sqref="C185">
    <cfRule type="duplicateValues" dxfId="0" priority="372"/>
  </conditionalFormatting>
  <conditionalFormatting sqref="C186">
    <cfRule type="duplicateValues" dxfId="0" priority="371"/>
  </conditionalFormatting>
  <conditionalFormatting sqref="C187">
    <cfRule type="duplicateValues" dxfId="0" priority="370"/>
  </conditionalFormatting>
  <conditionalFormatting sqref="C188">
    <cfRule type="duplicateValues" dxfId="0" priority="369"/>
  </conditionalFormatting>
  <conditionalFormatting sqref="C189">
    <cfRule type="duplicateValues" dxfId="0" priority="368"/>
  </conditionalFormatting>
  <conditionalFormatting sqref="C190">
    <cfRule type="duplicateValues" dxfId="0" priority="292"/>
  </conditionalFormatting>
  <conditionalFormatting sqref="C191">
    <cfRule type="duplicateValues" dxfId="0" priority="291"/>
  </conditionalFormatting>
  <conditionalFormatting sqref="C192">
    <cfRule type="duplicateValues" dxfId="0" priority="290"/>
  </conditionalFormatting>
  <conditionalFormatting sqref="C193">
    <cfRule type="duplicateValues" dxfId="0" priority="289"/>
  </conditionalFormatting>
  <conditionalFormatting sqref="C194">
    <cfRule type="duplicateValues" dxfId="0" priority="288"/>
  </conditionalFormatting>
  <conditionalFormatting sqref="C195">
    <cfRule type="duplicateValues" dxfId="0" priority="287"/>
  </conditionalFormatting>
  <conditionalFormatting sqref="C196">
    <cfRule type="duplicateValues" dxfId="0" priority="286"/>
  </conditionalFormatting>
  <conditionalFormatting sqref="C197">
    <cfRule type="duplicateValues" dxfId="0" priority="285"/>
  </conditionalFormatting>
  <conditionalFormatting sqref="C198">
    <cfRule type="duplicateValues" dxfId="0" priority="284"/>
  </conditionalFormatting>
  <conditionalFormatting sqref="C199">
    <cfRule type="duplicateValues" dxfId="0" priority="283"/>
  </conditionalFormatting>
  <conditionalFormatting sqref="C200">
    <cfRule type="duplicateValues" dxfId="0" priority="282"/>
  </conditionalFormatting>
  <conditionalFormatting sqref="C201">
    <cfRule type="duplicateValues" dxfId="0" priority="281"/>
  </conditionalFormatting>
  <conditionalFormatting sqref="C202">
    <cfRule type="duplicateValues" dxfId="0" priority="280"/>
  </conditionalFormatting>
  <conditionalFormatting sqref="C203">
    <cfRule type="duplicateValues" dxfId="0" priority="279"/>
  </conditionalFormatting>
  <conditionalFormatting sqref="C204">
    <cfRule type="duplicateValues" dxfId="0" priority="278"/>
  </conditionalFormatting>
  <conditionalFormatting sqref="C205">
    <cfRule type="duplicateValues" dxfId="0" priority="277"/>
  </conditionalFormatting>
  <conditionalFormatting sqref="C206">
    <cfRule type="duplicateValues" dxfId="0" priority="276"/>
  </conditionalFormatting>
  <conditionalFormatting sqref="C207">
    <cfRule type="duplicateValues" dxfId="0" priority="275"/>
  </conditionalFormatting>
  <conditionalFormatting sqref="C208">
    <cfRule type="duplicateValues" dxfId="0" priority="274"/>
  </conditionalFormatting>
  <conditionalFormatting sqref="C209">
    <cfRule type="duplicateValues" dxfId="0" priority="273"/>
  </conditionalFormatting>
  <conditionalFormatting sqref="C210">
    <cfRule type="duplicateValues" dxfId="0" priority="272"/>
  </conditionalFormatting>
  <conditionalFormatting sqref="C211">
    <cfRule type="duplicateValues" dxfId="0" priority="271"/>
  </conditionalFormatting>
  <conditionalFormatting sqref="C212">
    <cfRule type="duplicateValues" dxfId="0" priority="270"/>
  </conditionalFormatting>
  <conditionalFormatting sqref="C213">
    <cfRule type="duplicateValues" dxfId="0" priority="269"/>
  </conditionalFormatting>
  <conditionalFormatting sqref="C214">
    <cfRule type="duplicateValues" dxfId="0" priority="268"/>
  </conditionalFormatting>
  <conditionalFormatting sqref="C215">
    <cfRule type="duplicateValues" dxfId="0" priority="267"/>
  </conditionalFormatting>
  <conditionalFormatting sqref="C216">
    <cfRule type="duplicateValues" dxfId="0" priority="266"/>
  </conditionalFormatting>
  <conditionalFormatting sqref="C217">
    <cfRule type="duplicateValues" dxfId="0" priority="265"/>
  </conditionalFormatting>
  <conditionalFormatting sqref="C218">
    <cfRule type="duplicateValues" dxfId="0" priority="264"/>
  </conditionalFormatting>
  <conditionalFormatting sqref="C219">
    <cfRule type="duplicateValues" dxfId="0" priority="263"/>
  </conditionalFormatting>
  <conditionalFormatting sqref="C220">
    <cfRule type="duplicateValues" dxfId="0" priority="262"/>
  </conditionalFormatting>
  <conditionalFormatting sqref="C221">
    <cfRule type="duplicateValues" dxfId="0" priority="261"/>
  </conditionalFormatting>
  <conditionalFormatting sqref="C222">
    <cfRule type="duplicateValues" dxfId="0" priority="260"/>
  </conditionalFormatting>
  <conditionalFormatting sqref="C223">
    <cfRule type="duplicateValues" dxfId="0" priority="259"/>
  </conditionalFormatting>
  <conditionalFormatting sqref="C224">
    <cfRule type="duplicateValues" dxfId="0" priority="258"/>
  </conditionalFormatting>
  <conditionalFormatting sqref="C225">
    <cfRule type="duplicateValues" dxfId="0" priority="257"/>
  </conditionalFormatting>
  <conditionalFormatting sqref="C226">
    <cfRule type="duplicateValues" dxfId="0" priority="256"/>
  </conditionalFormatting>
  <conditionalFormatting sqref="C227">
    <cfRule type="duplicateValues" dxfId="0" priority="255"/>
  </conditionalFormatting>
  <conditionalFormatting sqref="C228">
    <cfRule type="duplicateValues" dxfId="0" priority="254"/>
  </conditionalFormatting>
  <conditionalFormatting sqref="C229">
    <cfRule type="duplicateValues" dxfId="0" priority="253"/>
  </conditionalFormatting>
  <conditionalFormatting sqref="C230">
    <cfRule type="duplicateValues" dxfId="0" priority="252"/>
  </conditionalFormatting>
  <conditionalFormatting sqref="C231">
    <cfRule type="duplicateValues" dxfId="0" priority="251"/>
  </conditionalFormatting>
  <conditionalFormatting sqref="C232">
    <cfRule type="duplicateValues" dxfId="0" priority="250"/>
  </conditionalFormatting>
  <conditionalFormatting sqref="C233">
    <cfRule type="duplicateValues" dxfId="0" priority="249"/>
  </conditionalFormatting>
  <conditionalFormatting sqref="C234">
    <cfRule type="duplicateValues" dxfId="0" priority="248"/>
  </conditionalFormatting>
  <conditionalFormatting sqref="C235">
    <cfRule type="duplicateValues" dxfId="0" priority="247"/>
  </conditionalFormatting>
  <conditionalFormatting sqref="C236">
    <cfRule type="duplicateValues" dxfId="0" priority="246"/>
  </conditionalFormatting>
  <conditionalFormatting sqref="C237">
    <cfRule type="duplicateValues" dxfId="0" priority="245"/>
  </conditionalFormatting>
  <conditionalFormatting sqref="C238">
    <cfRule type="duplicateValues" dxfId="0" priority="244"/>
  </conditionalFormatting>
  <conditionalFormatting sqref="C239">
    <cfRule type="duplicateValues" dxfId="0" priority="243"/>
  </conditionalFormatting>
  <conditionalFormatting sqref="C240">
    <cfRule type="duplicateValues" dxfId="0" priority="242"/>
  </conditionalFormatting>
  <conditionalFormatting sqref="C241">
    <cfRule type="duplicateValues" dxfId="0" priority="241"/>
  </conditionalFormatting>
  <conditionalFormatting sqref="C242">
    <cfRule type="duplicateValues" dxfId="0" priority="240"/>
  </conditionalFormatting>
  <conditionalFormatting sqref="C243">
    <cfRule type="duplicateValues" dxfId="0" priority="239"/>
  </conditionalFormatting>
  <conditionalFormatting sqref="C244">
    <cfRule type="duplicateValues" dxfId="0" priority="238"/>
  </conditionalFormatting>
  <conditionalFormatting sqref="C245">
    <cfRule type="duplicateValues" dxfId="0" priority="237"/>
  </conditionalFormatting>
  <conditionalFormatting sqref="C246">
    <cfRule type="duplicateValues" dxfId="0" priority="236"/>
  </conditionalFormatting>
  <conditionalFormatting sqref="C247">
    <cfRule type="duplicateValues" dxfId="0" priority="235"/>
  </conditionalFormatting>
  <conditionalFormatting sqref="C248">
    <cfRule type="duplicateValues" dxfId="0" priority="234"/>
  </conditionalFormatting>
  <conditionalFormatting sqref="C249">
    <cfRule type="duplicateValues" dxfId="0" priority="233"/>
  </conditionalFormatting>
  <conditionalFormatting sqref="C250">
    <cfRule type="duplicateValues" dxfId="0" priority="232"/>
  </conditionalFormatting>
  <conditionalFormatting sqref="C251">
    <cfRule type="duplicateValues" dxfId="0" priority="231"/>
  </conditionalFormatting>
  <conditionalFormatting sqref="C252">
    <cfRule type="duplicateValues" dxfId="0" priority="230"/>
  </conditionalFormatting>
  <conditionalFormatting sqref="C253">
    <cfRule type="duplicateValues" dxfId="0" priority="229"/>
  </conditionalFormatting>
  <conditionalFormatting sqref="C254">
    <cfRule type="duplicateValues" dxfId="0" priority="228"/>
  </conditionalFormatting>
  <conditionalFormatting sqref="C255">
    <cfRule type="duplicateValues" dxfId="0" priority="227"/>
  </conditionalFormatting>
  <conditionalFormatting sqref="C256">
    <cfRule type="duplicateValues" dxfId="0" priority="226"/>
  </conditionalFormatting>
  <conditionalFormatting sqref="C257">
    <cfRule type="duplicateValues" dxfId="0" priority="225"/>
  </conditionalFormatting>
  <conditionalFormatting sqref="C258">
    <cfRule type="duplicateValues" dxfId="0" priority="224"/>
  </conditionalFormatting>
  <conditionalFormatting sqref="C259">
    <cfRule type="duplicateValues" dxfId="0" priority="223"/>
  </conditionalFormatting>
  <conditionalFormatting sqref="C260">
    <cfRule type="duplicateValues" dxfId="0" priority="222"/>
  </conditionalFormatting>
  <conditionalFormatting sqref="C261">
    <cfRule type="duplicateValues" dxfId="0" priority="221"/>
  </conditionalFormatting>
  <conditionalFormatting sqref="C262">
    <cfRule type="duplicateValues" dxfId="0" priority="220"/>
  </conditionalFormatting>
  <conditionalFormatting sqref="C263">
    <cfRule type="duplicateValues" dxfId="0" priority="219"/>
  </conditionalFormatting>
  <conditionalFormatting sqref="C264">
    <cfRule type="duplicateValues" dxfId="0" priority="218"/>
  </conditionalFormatting>
  <conditionalFormatting sqref="C265">
    <cfRule type="duplicateValues" dxfId="0" priority="217"/>
  </conditionalFormatting>
  <conditionalFormatting sqref="C266">
    <cfRule type="duplicateValues" dxfId="0" priority="216"/>
  </conditionalFormatting>
  <conditionalFormatting sqref="C267">
    <cfRule type="duplicateValues" dxfId="0" priority="215"/>
  </conditionalFormatting>
  <conditionalFormatting sqref="C268">
    <cfRule type="duplicateValues" dxfId="0" priority="214"/>
  </conditionalFormatting>
  <conditionalFormatting sqref="C269">
    <cfRule type="duplicateValues" dxfId="0" priority="213"/>
  </conditionalFormatting>
  <conditionalFormatting sqref="C270">
    <cfRule type="duplicateValues" dxfId="0" priority="212"/>
  </conditionalFormatting>
  <conditionalFormatting sqref="C271">
    <cfRule type="duplicateValues" dxfId="0" priority="211"/>
  </conditionalFormatting>
  <conditionalFormatting sqref="C272">
    <cfRule type="duplicateValues" dxfId="0" priority="210"/>
  </conditionalFormatting>
  <conditionalFormatting sqref="C273">
    <cfRule type="duplicateValues" dxfId="0" priority="209"/>
  </conditionalFormatting>
  <conditionalFormatting sqref="C274">
    <cfRule type="duplicateValues" dxfId="0" priority="208"/>
  </conditionalFormatting>
  <conditionalFormatting sqref="C275">
    <cfRule type="duplicateValues" dxfId="0" priority="207"/>
  </conditionalFormatting>
  <conditionalFormatting sqref="C276">
    <cfRule type="duplicateValues" dxfId="0" priority="206"/>
  </conditionalFormatting>
  <conditionalFormatting sqref="C277">
    <cfRule type="duplicateValues" dxfId="0" priority="205"/>
  </conditionalFormatting>
  <conditionalFormatting sqref="C278">
    <cfRule type="duplicateValues" dxfId="0" priority="204"/>
  </conditionalFormatting>
  <conditionalFormatting sqref="C279">
    <cfRule type="duplicateValues" dxfId="0" priority="203"/>
  </conditionalFormatting>
  <conditionalFormatting sqref="C280">
    <cfRule type="duplicateValues" dxfId="0" priority="202"/>
  </conditionalFormatting>
  <conditionalFormatting sqref="C281">
    <cfRule type="duplicateValues" dxfId="0" priority="201"/>
  </conditionalFormatting>
  <conditionalFormatting sqref="C282">
    <cfRule type="duplicateValues" dxfId="0" priority="200"/>
  </conditionalFormatting>
  <conditionalFormatting sqref="C283">
    <cfRule type="duplicateValues" dxfId="0" priority="199"/>
  </conditionalFormatting>
  <conditionalFormatting sqref="C284">
    <cfRule type="duplicateValues" dxfId="0" priority="198"/>
  </conditionalFormatting>
  <conditionalFormatting sqref="C285">
    <cfRule type="duplicateValues" dxfId="0" priority="197"/>
  </conditionalFormatting>
  <conditionalFormatting sqref="C286">
    <cfRule type="duplicateValues" dxfId="0" priority="196"/>
  </conditionalFormatting>
  <conditionalFormatting sqref="C287">
    <cfRule type="duplicateValues" dxfId="0" priority="195"/>
  </conditionalFormatting>
  <conditionalFormatting sqref="C288">
    <cfRule type="duplicateValues" dxfId="0" priority="194"/>
  </conditionalFormatting>
  <conditionalFormatting sqref="C289">
    <cfRule type="duplicateValues" dxfId="0" priority="193"/>
  </conditionalFormatting>
  <conditionalFormatting sqref="C290">
    <cfRule type="duplicateValues" dxfId="0" priority="192"/>
  </conditionalFormatting>
  <conditionalFormatting sqref="C291">
    <cfRule type="duplicateValues" dxfId="0" priority="191"/>
  </conditionalFormatting>
  <conditionalFormatting sqref="C292">
    <cfRule type="duplicateValues" dxfId="0" priority="190"/>
  </conditionalFormatting>
  <conditionalFormatting sqref="C293">
    <cfRule type="duplicateValues" dxfId="0" priority="189"/>
  </conditionalFormatting>
  <conditionalFormatting sqref="C294">
    <cfRule type="duplicateValues" dxfId="0" priority="188"/>
  </conditionalFormatting>
  <conditionalFormatting sqref="C295">
    <cfRule type="duplicateValues" dxfId="0" priority="187"/>
  </conditionalFormatting>
  <conditionalFormatting sqref="C296">
    <cfRule type="duplicateValues" dxfId="0" priority="186"/>
  </conditionalFormatting>
  <conditionalFormatting sqref="C297">
    <cfRule type="duplicateValues" dxfId="0" priority="185"/>
  </conditionalFormatting>
  <conditionalFormatting sqref="C298">
    <cfRule type="duplicateValues" dxfId="0" priority="184"/>
  </conditionalFormatting>
  <conditionalFormatting sqref="C299">
    <cfRule type="duplicateValues" dxfId="0" priority="183"/>
  </conditionalFormatting>
  <conditionalFormatting sqref="C300">
    <cfRule type="duplicateValues" dxfId="0" priority="182"/>
  </conditionalFormatting>
  <conditionalFormatting sqref="C301">
    <cfRule type="duplicateValues" dxfId="0" priority="181"/>
  </conditionalFormatting>
  <conditionalFormatting sqref="C302">
    <cfRule type="duplicateValues" dxfId="0" priority="180"/>
  </conditionalFormatting>
  <conditionalFormatting sqref="C303">
    <cfRule type="duplicateValues" dxfId="0" priority="179"/>
  </conditionalFormatting>
  <conditionalFormatting sqref="C304">
    <cfRule type="duplicateValues" dxfId="0" priority="178"/>
  </conditionalFormatting>
  <conditionalFormatting sqref="C305">
    <cfRule type="duplicateValues" dxfId="0" priority="177"/>
  </conditionalFormatting>
  <conditionalFormatting sqref="C306">
    <cfRule type="duplicateValues" dxfId="0" priority="176"/>
  </conditionalFormatting>
  <conditionalFormatting sqref="C307">
    <cfRule type="duplicateValues" dxfId="0" priority="175"/>
  </conditionalFormatting>
  <conditionalFormatting sqref="C308">
    <cfRule type="duplicateValues" dxfId="0" priority="174"/>
  </conditionalFormatting>
  <conditionalFormatting sqref="C309">
    <cfRule type="duplicateValues" dxfId="0" priority="173"/>
  </conditionalFormatting>
  <conditionalFormatting sqref="C310">
    <cfRule type="duplicateValues" dxfId="0" priority="172"/>
  </conditionalFormatting>
  <conditionalFormatting sqref="C311">
    <cfRule type="duplicateValues" dxfId="0" priority="171"/>
  </conditionalFormatting>
  <conditionalFormatting sqref="C312">
    <cfRule type="duplicateValues" dxfId="0" priority="170"/>
  </conditionalFormatting>
  <conditionalFormatting sqref="C313">
    <cfRule type="duplicateValues" dxfId="0" priority="169"/>
  </conditionalFormatting>
  <conditionalFormatting sqref="C314">
    <cfRule type="duplicateValues" dxfId="0" priority="168"/>
  </conditionalFormatting>
  <conditionalFormatting sqref="C315">
    <cfRule type="duplicateValues" dxfId="0" priority="167"/>
  </conditionalFormatting>
  <conditionalFormatting sqref="C316">
    <cfRule type="duplicateValues" dxfId="0" priority="166"/>
  </conditionalFormatting>
  <conditionalFormatting sqref="D42 F42">
    <cfRule type="duplicateValues" dxfId="0" priority="738"/>
  </conditionalFormatting>
  <conditionalFormatting sqref="D43 F43">
    <cfRule type="duplicateValues" dxfId="0" priority="664"/>
  </conditionalFormatting>
  <conditionalFormatting sqref="D44 F44">
    <cfRule type="duplicateValues" dxfId="0" priority="663"/>
  </conditionalFormatting>
  <conditionalFormatting sqref="D45 F45">
    <cfRule type="duplicateValues" dxfId="0" priority="662"/>
  </conditionalFormatting>
  <conditionalFormatting sqref="D46 F46">
    <cfRule type="duplicateValues" dxfId="0" priority="661"/>
  </conditionalFormatting>
  <conditionalFormatting sqref="D47 F47">
    <cfRule type="duplicateValues" dxfId="0" priority="660"/>
  </conditionalFormatting>
  <conditionalFormatting sqref="D48 F48">
    <cfRule type="duplicateValues" dxfId="0" priority="659"/>
  </conditionalFormatting>
  <conditionalFormatting sqref="D49 F49">
    <cfRule type="duplicateValues" dxfId="0" priority="658"/>
  </conditionalFormatting>
  <conditionalFormatting sqref="D50 F50">
    <cfRule type="duplicateValues" dxfId="0" priority="657"/>
  </conditionalFormatting>
  <conditionalFormatting sqref="D51 F51">
    <cfRule type="duplicateValues" dxfId="0" priority="656"/>
  </conditionalFormatting>
  <conditionalFormatting sqref="D52 F52">
    <cfRule type="duplicateValues" dxfId="0" priority="655"/>
  </conditionalFormatting>
  <conditionalFormatting sqref="D53 F53">
    <cfRule type="duplicateValues" dxfId="0" priority="654"/>
  </conditionalFormatting>
  <conditionalFormatting sqref="D54 F54">
    <cfRule type="duplicateValues" dxfId="0" priority="653"/>
  </conditionalFormatting>
  <conditionalFormatting sqref="D55 F55">
    <cfRule type="duplicateValues" dxfId="0" priority="652"/>
  </conditionalFormatting>
  <conditionalFormatting sqref="D56 F56">
    <cfRule type="duplicateValues" dxfId="0" priority="651"/>
  </conditionalFormatting>
  <conditionalFormatting sqref="D57 F57">
    <cfRule type="duplicateValues" dxfId="0" priority="650"/>
  </conditionalFormatting>
  <conditionalFormatting sqref="D58 F58">
    <cfRule type="duplicateValues" dxfId="0" priority="649"/>
  </conditionalFormatting>
  <conditionalFormatting sqref="D59 F59">
    <cfRule type="duplicateValues" dxfId="0" priority="648"/>
  </conditionalFormatting>
  <conditionalFormatting sqref="D60 F60">
    <cfRule type="duplicateValues" dxfId="0" priority="647"/>
  </conditionalFormatting>
  <conditionalFormatting sqref="D61 F61">
    <cfRule type="duplicateValues" dxfId="0" priority="646"/>
  </conditionalFormatting>
  <conditionalFormatting sqref="D62 F62">
    <cfRule type="duplicateValues" dxfId="0" priority="645"/>
  </conditionalFormatting>
  <conditionalFormatting sqref="D63 F63">
    <cfRule type="duplicateValues" dxfId="0" priority="644"/>
  </conditionalFormatting>
  <conditionalFormatting sqref="D64 F64">
    <cfRule type="duplicateValues" dxfId="0" priority="643"/>
  </conditionalFormatting>
  <conditionalFormatting sqref="D65 F65">
    <cfRule type="duplicateValues" dxfId="0" priority="642"/>
  </conditionalFormatting>
  <conditionalFormatting sqref="D66 F66">
    <cfRule type="duplicateValues" dxfId="0" priority="641"/>
  </conditionalFormatting>
  <conditionalFormatting sqref="D67 F67">
    <cfRule type="duplicateValues" dxfId="0" priority="640"/>
  </conditionalFormatting>
  <conditionalFormatting sqref="D68 F68">
    <cfRule type="duplicateValues" dxfId="0" priority="639"/>
  </conditionalFormatting>
  <conditionalFormatting sqref="D69 F69">
    <cfRule type="duplicateValues" dxfId="0" priority="638"/>
  </conditionalFormatting>
  <conditionalFormatting sqref="D70 F70">
    <cfRule type="duplicateValues" dxfId="0" priority="637"/>
  </conditionalFormatting>
  <conditionalFormatting sqref="D71 F71">
    <cfRule type="duplicateValues" dxfId="0" priority="636"/>
  </conditionalFormatting>
  <conditionalFormatting sqref="D72 F72">
    <cfRule type="duplicateValues" dxfId="0" priority="635"/>
  </conditionalFormatting>
  <conditionalFormatting sqref="D73 F73">
    <cfRule type="duplicateValues" dxfId="0" priority="634"/>
  </conditionalFormatting>
  <conditionalFormatting sqref="D74 F74">
    <cfRule type="duplicateValues" dxfId="0" priority="633"/>
  </conditionalFormatting>
  <conditionalFormatting sqref="D75 F75">
    <cfRule type="duplicateValues" dxfId="0" priority="632"/>
  </conditionalFormatting>
  <conditionalFormatting sqref="D76 F76">
    <cfRule type="duplicateValues" dxfId="0" priority="631"/>
  </conditionalFormatting>
  <conditionalFormatting sqref="D77 F77">
    <cfRule type="duplicateValues" dxfId="0" priority="630"/>
  </conditionalFormatting>
  <conditionalFormatting sqref="D78 F78">
    <cfRule type="duplicateValues" dxfId="0" priority="629"/>
  </conditionalFormatting>
  <conditionalFormatting sqref="D79 F79">
    <cfRule type="duplicateValues" dxfId="0" priority="628"/>
  </conditionalFormatting>
  <conditionalFormatting sqref="D80 F80">
    <cfRule type="duplicateValues" dxfId="0" priority="627"/>
  </conditionalFormatting>
  <conditionalFormatting sqref="D81 F81">
    <cfRule type="duplicateValues" dxfId="0" priority="626"/>
  </conditionalFormatting>
  <conditionalFormatting sqref="D82 F82">
    <cfRule type="duplicateValues" dxfId="0" priority="625"/>
  </conditionalFormatting>
  <conditionalFormatting sqref="D83 F83">
    <cfRule type="duplicateValues" dxfId="0" priority="624"/>
  </conditionalFormatting>
  <conditionalFormatting sqref="D84 F84">
    <cfRule type="duplicateValues" dxfId="0" priority="623"/>
  </conditionalFormatting>
  <conditionalFormatting sqref="D85 F85">
    <cfRule type="duplicateValues" dxfId="0" priority="622"/>
  </conditionalFormatting>
  <conditionalFormatting sqref="D86 F86">
    <cfRule type="duplicateValues" dxfId="0" priority="621"/>
  </conditionalFormatting>
  <conditionalFormatting sqref="D87 F87">
    <cfRule type="duplicateValues" dxfId="0" priority="620"/>
  </conditionalFormatting>
  <conditionalFormatting sqref="D88 F88">
    <cfRule type="duplicateValues" dxfId="0" priority="619"/>
  </conditionalFormatting>
  <conditionalFormatting sqref="D89 F89">
    <cfRule type="duplicateValues" dxfId="0" priority="618"/>
  </conditionalFormatting>
  <conditionalFormatting sqref="D90 F90">
    <cfRule type="duplicateValues" dxfId="0" priority="617"/>
  </conditionalFormatting>
  <conditionalFormatting sqref="D91 F91">
    <cfRule type="duplicateValues" dxfId="0" priority="616"/>
  </conditionalFormatting>
  <conditionalFormatting sqref="D92 F92">
    <cfRule type="duplicateValues" dxfId="0" priority="615"/>
  </conditionalFormatting>
  <conditionalFormatting sqref="D93 F93">
    <cfRule type="duplicateValues" dxfId="0" priority="614"/>
  </conditionalFormatting>
  <conditionalFormatting sqref="D94 F94">
    <cfRule type="duplicateValues" dxfId="0" priority="613"/>
  </conditionalFormatting>
  <conditionalFormatting sqref="D95 F95">
    <cfRule type="duplicateValues" dxfId="0" priority="612"/>
  </conditionalFormatting>
  <conditionalFormatting sqref="D96 F96">
    <cfRule type="duplicateValues" dxfId="0" priority="611"/>
  </conditionalFormatting>
  <conditionalFormatting sqref="D97 F97">
    <cfRule type="duplicateValues" dxfId="0" priority="610"/>
  </conditionalFormatting>
  <conditionalFormatting sqref="D98 F98">
    <cfRule type="duplicateValues" dxfId="0" priority="609"/>
  </conditionalFormatting>
  <conditionalFormatting sqref="D99 F99">
    <cfRule type="duplicateValues" dxfId="0" priority="608"/>
  </conditionalFormatting>
  <conditionalFormatting sqref="D100 F100">
    <cfRule type="duplicateValues" dxfId="0" priority="607"/>
  </conditionalFormatting>
  <conditionalFormatting sqref="D101 F101">
    <cfRule type="duplicateValues" dxfId="0" priority="606"/>
  </conditionalFormatting>
  <conditionalFormatting sqref="D102 F102">
    <cfRule type="duplicateValues" dxfId="0" priority="605"/>
  </conditionalFormatting>
  <conditionalFormatting sqref="D103 F103">
    <cfRule type="duplicateValues" dxfId="0" priority="604"/>
  </conditionalFormatting>
  <conditionalFormatting sqref="D104 F104">
    <cfRule type="duplicateValues" dxfId="0" priority="603"/>
  </conditionalFormatting>
  <conditionalFormatting sqref="D105 F105">
    <cfRule type="duplicateValues" dxfId="0" priority="602"/>
  </conditionalFormatting>
  <conditionalFormatting sqref="D106 F106">
    <cfRule type="duplicateValues" dxfId="0" priority="601"/>
  </conditionalFormatting>
  <conditionalFormatting sqref="D107 F107">
    <cfRule type="duplicateValues" dxfId="0" priority="600"/>
  </conditionalFormatting>
  <conditionalFormatting sqref="D108 F108">
    <cfRule type="duplicateValues" dxfId="0" priority="599"/>
  </conditionalFormatting>
  <conditionalFormatting sqref="D109 F109">
    <cfRule type="duplicateValues" dxfId="0" priority="598"/>
  </conditionalFormatting>
  <conditionalFormatting sqref="D110 F110">
    <cfRule type="duplicateValues" dxfId="0" priority="597"/>
  </conditionalFormatting>
  <conditionalFormatting sqref="D111 F111">
    <cfRule type="duplicateValues" dxfId="0" priority="596"/>
  </conditionalFormatting>
  <conditionalFormatting sqref="D112 F112">
    <cfRule type="duplicateValues" dxfId="0" priority="595"/>
  </conditionalFormatting>
  <conditionalFormatting sqref="D113 F113">
    <cfRule type="duplicateValues" dxfId="0" priority="594"/>
  </conditionalFormatting>
  <conditionalFormatting sqref="D114 F114">
    <cfRule type="duplicateValues" dxfId="0" priority="593"/>
  </conditionalFormatting>
  <conditionalFormatting sqref="D115 F115">
    <cfRule type="duplicateValues" dxfId="0" priority="367"/>
  </conditionalFormatting>
  <conditionalFormatting sqref="D116 F116">
    <cfRule type="duplicateValues" dxfId="0" priority="366"/>
  </conditionalFormatting>
  <conditionalFormatting sqref="D117 F117">
    <cfRule type="duplicateValues" dxfId="0" priority="365"/>
  </conditionalFormatting>
  <conditionalFormatting sqref="D118 F118">
    <cfRule type="duplicateValues" dxfId="0" priority="364"/>
  </conditionalFormatting>
  <conditionalFormatting sqref="D119 F119">
    <cfRule type="duplicateValues" dxfId="0" priority="363"/>
  </conditionalFormatting>
  <conditionalFormatting sqref="D120 F120">
    <cfRule type="duplicateValues" dxfId="0" priority="362"/>
  </conditionalFormatting>
  <conditionalFormatting sqref="D121 F121">
    <cfRule type="duplicateValues" dxfId="0" priority="361"/>
  </conditionalFormatting>
  <conditionalFormatting sqref="D122 F122">
    <cfRule type="duplicateValues" dxfId="0" priority="360"/>
  </conditionalFormatting>
  <conditionalFormatting sqref="D123 F123">
    <cfRule type="duplicateValues" dxfId="0" priority="359"/>
  </conditionalFormatting>
  <conditionalFormatting sqref="D124 F124">
    <cfRule type="duplicateValues" dxfId="0" priority="358"/>
  </conditionalFormatting>
  <conditionalFormatting sqref="D125 F125">
    <cfRule type="duplicateValues" dxfId="0" priority="357"/>
  </conditionalFormatting>
  <conditionalFormatting sqref="D126 F126">
    <cfRule type="duplicateValues" dxfId="0" priority="356"/>
  </conditionalFormatting>
  <conditionalFormatting sqref="D127 F127">
    <cfRule type="duplicateValues" dxfId="0" priority="355"/>
  </conditionalFormatting>
  <conditionalFormatting sqref="D128 F128">
    <cfRule type="duplicateValues" dxfId="0" priority="354"/>
  </conditionalFormatting>
  <conditionalFormatting sqref="D129 F129">
    <cfRule type="duplicateValues" dxfId="0" priority="353"/>
  </conditionalFormatting>
  <conditionalFormatting sqref="D130 F130">
    <cfRule type="duplicateValues" dxfId="0" priority="352"/>
  </conditionalFormatting>
  <conditionalFormatting sqref="D131 F131">
    <cfRule type="duplicateValues" dxfId="0" priority="351"/>
  </conditionalFormatting>
  <conditionalFormatting sqref="D132 F132">
    <cfRule type="duplicateValues" dxfId="0" priority="350"/>
  </conditionalFormatting>
  <conditionalFormatting sqref="D133 F133">
    <cfRule type="duplicateValues" dxfId="0" priority="349"/>
  </conditionalFormatting>
  <conditionalFormatting sqref="D134 F134">
    <cfRule type="duplicateValues" dxfId="0" priority="348"/>
  </conditionalFormatting>
  <conditionalFormatting sqref="D135 F135">
    <cfRule type="duplicateValues" dxfId="0" priority="347"/>
  </conditionalFormatting>
  <conditionalFormatting sqref="D136 F136">
    <cfRule type="duplicateValues" dxfId="0" priority="346"/>
  </conditionalFormatting>
  <conditionalFormatting sqref="D137 F137">
    <cfRule type="duplicateValues" dxfId="0" priority="345"/>
  </conditionalFormatting>
  <conditionalFormatting sqref="D138 F138">
    <cfRule type="duplicateValues" dxfId="0" priority="344"/>
  </conditionalFormatting>
  <conditionalFormatting sqref="D139 F139">
    <cfRule type="duplicateValues" dxfId="0" priority="343"/>
  </conditionalFormatting>
  <conditionalFormatting sqref="D140 F140">
    <cfRule type="duplicateValues" dxfId="0" priority="342"/>
  </conditionalFormatting>
  <conditionalFormatting sqref="D141 F141">
    <cfRule type="duplicateValues" dxfId="0" priority="341"/>
  </conditionalFormatting>
  <conditionalFormatting sqref="D142 F142">
    <cfRule type="duplicateValues" dxfId="0" priority="340"/>
  </conditionalFormatting>
  <conditionalFormatting sqref="D143 F143">
    <cfRule type="duplicateValues" dxfId="0" priority="339"/>
  </conditionalFormatting>
  <conditionalFormatting sqref="D144 F144">
    <cfRule type="duplicateValues" dxfId="0" priority="338"/>
  </conditionalFormatting>
  <conditionalFormatting sqref="D145 F145">
    <cfRule type="duplicateValues" dxfId="0" priority="337"/>
  </conditionalFormatting>
  <conditionalFormatting sqref="D146 F146">
    <cfRule type="duplicateValues" dxfId="0" priority="336"/>
  </conditionalFormatting>
  <conditionalFormatting sqref="D147 F147">
    <cfRule type="duplicateValues" dxfId="0" priority="335"/>
  </conditionalFormatting>
  <conditionalFormatting sqref="D148 F148">
    <cfRule type="duplicateValues" dxfId="0" priority="334"/>
  </conditionalFormatting>
  <conditionalFormatting sqref="D149 F149">
    <cfRule type="duplicateValues" dxfId="0" priority="333"/>
  </conditionalFormatting>
  <conditionalFormatting sqref="D150 F150">
    <cfRule type="duplicateValues" dxfId="0" priority="332"/>
  </conditionalFormatting>
  <conditionalFormatting sqref="D151 F151">
    <cfRule type="duplicateValues" dxfId="0" priority="331"/>
  </conditionalFormatting>
  <conditionalFormatting sqref="D152 F152">
    <cfRule type="duplicateValues" dxfId="0" priority="330"/>
  </conditionalFormatting>
  <conditionalFormatting sqref="D153 F153">
    <cfRule type="duplicateValues" dxfId="0" priority="329"/>
  </conditionalFormatting>
  <conditionalFormatting sqref="D154 F154">
    <cfRule type="duplicateValues" dxfId="0" priority="328"/>
  </conditionalFormatting>
  <conditionalFormatting sqref="D155 F155">
    <cfRule type="duplicateValues" dxfId="0" priority="327"/>
  </conditionalFormatting>
  <conditionalFormatting sqref="D156 F156">
    <cfRule type="duplicateValues" dxfId="0" priority="326"/>
  </conditionalFormatting>
  <conditionalFormatting sqref="D157 F157">
    <cfRule type="duplicateValues" dxfId="0" priority="325"/>
  </conditionalFormatting>
  <conditionalFormatting sqref="D158 F158">
    <cfRule type="duplicateValues" dxfId="0" priority="324"/>
  </conditionalFormatting>
  <conditionalFormatting sqref="D159 F159">
    <cfRule type="duplicateValues" dxfId="0" priority="323"/>
  </conditionalFormatting>
  <conditionalFormatting sqref="D160 F160">
    <cfRule type="duplicateValues" dxfId="0" priority="322"/>
  </conditionalFormatting>
  <conditionalFormatting sqref="D161 F161">
    <cfRule type="duplicateValues" dxfId="0" priority="321"/>
  </conditionalFormatting>
  <conditionalFormatting sqref="D162 F162">
    <cfRule type="duplicateValues" dxfId="0" priority="320"/>
  </conditionalFormatting>
  <conditionalFormatting sqref="D163 F163">
    <cfRule type="duplicateValues" dxfId="0" priority="319"/>
  </conditionalFormatting>
  <conditionalFormatting sqref="D164 F164">
    <cfRule type="duplicateValues" dxfId="0" priority="318"/>
  </conditionalFormatting>
  <conditionalFormatting sqref="D165 F165">
    <cfRule type="duplicateValues" dxfId="0" priority="317"/>
  </conditionalFormatting>
  <conditionalFormatting sqref="D166 F166">
    <cfRule type="duplicateValues" dxfId="0" priority="316"/>
  </conditionalFormatting>
  <conditionalFormatting sqref="D167 F167">
    <cfRule type="duplicateValues" dxfId="0" priority="315"/>
  </conditionalFormatting>
  <conditionalFormatting sqref="D168 F168">
    <cfRule type="duplicateValues" dxfId="0" priority="314"/>
  </conditionalFormatting>
  <conditionalFormatting sqref="D169 F169">
    <cfRule type="duplicateValues" dxfId="0" priority="313"/>
  </conditionalFormatting>
  <conditionalFormatting sqref="D170 F170">
    <cfRule type="duplicateValues" dxfId="0" priority="312"/>
  </conditionalFormatting>
  <conditionalFormatting sqref="D171 F171">
    <cfRule type="duplicateValues" dxfId="0" priority="311"/>
  </conditionalFormatting>
  <conditionalFormatting sqref="D172 F172">
    <cfRule type="duplicateValues" dxfId="0" priority="310"/>
  </conditionalFormatting>
  <conditionalFormatting sqref="D173 F173">
    <cfRule type="duplicateValues" dxfId="0" priority="309"/>
  </conditionalFormatting>
  <conditionalFormatting sqref="D174 F174">
    <cfRule type="duplicateValues" dxfId="0" priority="308"/>
  </conditionalFormatting>
  <conditionalFormatting sqref="D175 F175">
    <cfRule type="duplicateValues" dxfId="0" priority="307"/>
  </conditionalFormatting>
  <conditionalFormatting sqref="D176 F176">
    <cfRule type="duplicateValues" dxfId="0" priority="306"/>
  </conditionalFormatting>
  <conditionalFormatting sqref="D177 F177">
    <cfRule type="duplicateValues" dxfId="0" priority="305"/>
  </conditionalFormatting>
  <conditionalFormatting sqref="D178 F178">
    <cfRule type="duplicateValues" dxfId="0" priority="304"/>
  </conditionalFormatting>
  <conditionalFormatting sqref="D179 F179">
    <cfRule type="duplicateValues" dxfId="0" priority="303"/>
  </conditionalFormatting>
  <conditionalFormatting sqref="D180 F180">
    <cfRule type="duplicateValues" dxfId="0" priority="302"/>
  </conditionalFormatting>
  <conditionalFormatting sqref="D181 F181">
    <cfRule type="duplicateValues" dxfId="0" priority="301"/>
  </conditionalFormatting>
  <conditionalFormatting sqref="D182 F182">
    <cfRule type="duplicateValues" dxfId="0" priority="300"/>
  </conditionalFormatting>
  <conditionalFormatting sqref="D183 F183">
    <cfRule type="duplicateValues" dxfId="0" priority="299"/>
  </conditionalFormatting>
  <conditionalFormatting sqref="D184 F184">
    <cfRule type="duplicateValues" dxfId="0" priority="298"/>
  </conditionalFormatting>
  <conditionalFormatting sqref="D185 F185">
    <cfRule type="duplicateValues" dxfId="0" priority="297"/>
  </conditionalFormatting>
  <conditionalFormatting sqref="D186 F186">
    <cfRule type="duplicateValues" dxfId="0" priority="296"/>
  </conditionalFormatting>
  <conditionalFormatting sqref="D187 F187">
    <cfRule type="duplicateValues" dxfId="0" priority="295"/>
  </conditionalFormatting>
  <conditionalFormatting sqref="D188 F188">
    <cfRule type="duplicateValues" dxfId="0" priority="294"/>
  </conditionalFormatting>
  <conditionalFormatting sqref="D189 F189">
    <cfRule type="duplicateValues" dxfId="0" priority="293"/>
  </conditionalFormatting>
  <conditionalFormatting sqref="D190 F190">
    <cfRule type="duplicateValues" dxfId="0" priority="165"/>
  </conditionalFormatting>
  <conditionalFormatting sqref="D191 F191">
    <cfRule type="duplicateValues" dxfId="0" priority="164"/>
  </conditionalFormatting>
  <conditionalFormatting sqref="D192 F192">
    <cfRule type="duplicateValues" dxfId="0" priority="163"/>
  </conditionalFormatting>
  <conditionalFormatting sqref="D193 F193">
    <cfRule type="duplicateValues" dxfId="0" priority="162"/>
  </conditionalFormatting>
  <conditionalFormatting sqref="D194 F194">
    <cfRule type="duplicateValues" dxfId="0" priority="161"/>
  </conditionalFormatting>
  <conditionalFormatting sqref="D195 F195">
    <cfRule type="duplicateValues" dxfId="0" priority="160"/>
  </conditionalFormatting>
  <conditionalFormatting sqref="D196 F196">
    <cfRule type="duplicateValues" dxfId="0" priority="159"/>
  </conditionalFormatting>
  <conditionalFormatting sqref="D197 F197">
    <cfRule type="duplicateValues" dxfId="0" priority="158"/>
  </conditionalFormatting>
  <conditionalFormatting sqref="D198 F198">
    <cfRule type="duplicateValues" dxfId="0" priority="157"/>
  </conditionalFormatting>
  <conditionalFormatting sqref="D199 F199">
    <cfRule type="duplicateValues" dxfId="0" priority="156"/>
  </conditionalFormatting>
  <conditionalFormatting sqref="D200 F200">
    <cfRule type="duplicateValues" dxfId="0" priority="155"/>
  </conditionalFormatting>
  <conditionalFormatting sqref="D201 F201">
    <cfRule type="duplicateValues" dxfId="0" priority="154"/>
  </conditionalFormatting>
  <conditionalFormatting sqref="D202 F202">
    <cfRule type="duplicateValues" dxfId="0" priority="153"/>
  </conditionalFormatting>
  <conditionalFormatting sqref="D203 F203">
    <cfRule type="duplicateValues" dxfId="0" priority="152"/>
  </conditionalFormatting>
  <conditionalFormatting sqref="D204 F204">
    <cfRule type="duplicateValues" dxfId="0" priority="151"/>
  </conditionalFormatting>
  <conditionalFormatting sqref="D205 F205">
    <cfRule type="duplicateValues" dxfId="0" priority="150"/>
  </conditionalFormatting>
  <conditionalFormatting sqref="D206 F206">
    <cfRule type="duplicateValues" dxfId="0" priority="149"/>
  </conditionalFormatting>
  <conditionalFormatting sqref="D207 F207">
    <cfRule type="duplicateValues" dxfId="0" priority="148"/>
  </conditionalFormatting>
  <conditionalFormatting sqref="D208 F208">
    <cfRule type="duplicateValues" dxfId="0" priority="147"/>
  </conditionalFormatting>
  <conditionalFormatting sqref="D209 F209">
    <cfRule type="duplicateValues" dxfId="0" priority="146"/>
  </conditionalFormatting>
  <conditionalFormatting sqref="D210 F210">
    <cfRule type="duplicateValues" dxfId="0" priority="145"/>
  </conditionalFormatting>
  <conditionalFormatting sqref="D211 F211">
    <cfRule type="duplicateValues" dxfId="0" priority="144"/>
  </conditionalFormatting>
  <conditionalFormatting sqref="D212 F212">
    <cfRule type="duplicateValues" dxfId="0" priority="143"/>
  </conditionalFormatting>
  <conditionalFormatting sqref="D213 F213">
    <cfRule type="duplicateValues" dxfId="0" priority="142"/>
  </conditionalFormatting>
  <conditionalFormatting sqref="D214 F214">
    <cfRule type="duplicateValues" dxfId="0" priority="141"/>
  </conditionalFormatting>
  <conditionalFormatting sqref="D215 F215">
    <cfRule type="duplicateValues" dxfId="0" priority="140"/>
  </conditionalFormatting>
  <conditionalFormatting sqref="D216 F216">
    <cfRule type="duplicateValues" dxfId="0" priority="139"/>
  </conditionalFormatting>
  <conditionalFormatting sqref="D217 F217">
    <cfRule type="duplicateValues" dxfId="0" priority="138"/>
  </conditionalFormatting>
  <conditionalFormatting sqref="D218 F218">
    <cfRule type="duplicateValues" dxfId="0" priority="137"/>
  </conditionalFormatting>
  <conditionalFormatting sqref="D219 F219">
    <cfRule type="duplicateValues" dxfId="0" priority="136"/>
  </conditionalFormatting>
  <conditionalFormatting sqref="D220 F220">
    <cfRule type="duplicateValues" dxfId="0" priority="135"/>
  </conditionalFormatting>
  <conditionalFormatting sqref="D221 F221">
    <cfRule type="duplicateValues" dxfId="0" priority="134"/>
  </conditionalFormatting>
  <conditionalFormatting sqref="D222 F222">
    <cfRule type="duplicateValues" dxfId="0" priority="133"/>
  </conditionalFormatting>
  <conditionalFormatting sqref="D223 F223">
    <cfRule type="duplicateValues" dxfId="0" priority="132"/>
  </conditionalFormatting>
  <conditionalFormatting sqref="D224 F224">
    <cfRule type="duplicateValues" dxfId="0" priority="131"/>
  </conditionalFormatting>
  <conditionalFormatting sqref="D225 F225">
    <cfRule type="duplicateValues" dxfId="0" priority="130"/>
  </conditionalFormatting>
  <conditionalFormatting sqref="D226 F226">
    <cfRule type="duplicateValues" dxfId="0" priority="129"/>
  </conditionalFormatting>
  <conditionalFormatting sqref="D227 F227">
    <cfRule type="duplicateValues" dxfId="0" priority="128"/>
  </conditionalFormatting>
  <conditionalFormatting sqref="D228 F228">
    <cfRule type="duplicateValues" dxfId="0" priority="127"/>
  </conditionalFormatting>
  <conditionalFormatting sqref="D229 F229">
    <cfRule type="duplicateValues" dxfId="0" priority="126"/>
  </conditionalFormatting>
  <conditionalFormatting sqref="D230 F230">
    <cfRule type="duplicateValues" dxfId="0" priority="125"/>
  </conditionalFormatting>
  <conditionalFormatting sqref="D231 F231">
    <cfRule type="duplicateValues" dxfId="0" priority="124"/>
  </conditionalFormatting>
  <conditionalFormatting sqref="D232 F232">
    <cfRule type="duplicateValues" dxfId="0" priority="123"/>
  </conditionalFormatting>
  <conditionalFormatting sqref="D233 F233">
    <cfRule type="duplicateValues" dxfId="0" priority="122"/>
  </conditionalFormatting>
  <conditionalFormatting sqref="D234 F234">
    <cfRule type="duplicateValues" dxfId="0" priority="121"/>
  </conditionalFormatting>
  <conditionalFormatting sqref="D235 F235">
    <cfRule type="duplicateValues" dxfId="0" priority="120"/>
  </conditionalFormatting>
  <conditionalFormatting sqref="D236 F236">
    <cfRule type="duplicateValues" dxfId="0" priority="119"/>
  </conditionalFormatting>
  <conditionalFormatting sqref="D237 F237">
    <cfRule type="duplicateValues" dxfId="0" priority="118"/>
  </conditionalFormatting>
  <conditionalFormatting sqref="D238 F238">
    <cfRule type="duplicateValues" dxfId="0" priority="117"/>
  </conditionalFormatting>
  <conditionalFormatting sqref="D239 F239">
    <cfRule type="duplicateValues" dxfId="0" priority="116"/>
  </conditionalFormatting>
  <conditionalFormatting sqref="D240 F240">
    <cfRule type="duplicateValues" dxfId="0" priority="115"/>
  </conditionalFormatting>
  <conditionalFormatting sqref="D241 F241">
    <cfRule type="duplicateValues" dxfId="0" priority="114"/>
  </conditionalFormatting>
  <conditionalFormatting sqref="D242 F242">
    <cfRule type="duplicateValues" dxfId="0" priority="113"/>
  </conditionalFormatting>
  <conditionalFormatting sqref="D243 F243">
    <cfRule type="duplicateValues" dxfId="0" priority="112"/>
  </conditionalFormatting>
  <conditionalFormatting sqref="D244 F244">
    <cfRule type="duplicateValues" dxfId="0" priority="111"/>
  </conditionalFormatting>
  <conditionalFormatting sqref="D245 F245">
    <cfRule type="duplicateValues" dxfId="0" priority="110"/>
  </conditionalFormatting>
  <conditionalFormatting sqref="D246 F246">
    <cfRule type="duplicateValues" dxfId="0" priority="109"/>
  </conditionalFormatting>
  <conditionalFormatting sqref="D247 F247">
    <cfRule type="duplicateValues" dxfId="0" priority="108"/>
  </conditionalFormatting>
  <conditionalFormatting sqref="D248 F248">
    <cfRule type="duplicateValues" dxfId="0" priority="107"/>
  </conditionalFormatting>
  <conditionalFormatting sqref="D249 F249">
    <cfRule type="duplicateValues" dxfId="0" priority="106"/>
  </conditionalFormatting>
  <conditionalFormatting sqref="D250 F250">
    <cfRule type="duplicateValues" dxfId="0" priority="105"/>
  </conditionalFormatting>
  <conditionalFormatting sqref="D251 F251">
    <cfRule type="duplicateValues" dxfId="0" priority="104"/>
  </conditionalFormatting>
  <conditionalFormatting sqref="D252 F252">
    <cfRule type="duplicateValues" dxfId="0" priority="103"/>
  </conditionalFormatting>
  <conditionalFormatting sqref="D253 F253">
    <cfRule type="duplicateValues" dxfId="0" priority="102"/>
  </conditionalFormatting>
  <conditionalFormatting sqref="D254 F254">
    <cfRule type="duplicateValues" dxfId="0" priority="101"/>
  </conditionalFormatting>
  <conditionalFormatting sqref="D255 F255">
    <cfRule type="duplicateValues" dxfId="0" priority="100"/>
  </conditionalFormatting>
  <conditionalFormatting sqref="D256 F256">
    <cfRule type="duplicateValues" dxfId="0" priority="99"/>
  </conditionalFormatting>
  <conditionalFormatting sqref="D257 F257">
    <cfRule type="duplicateValues" dxfId="0" priority="98"/>
  </conditionalFormatting>
  <conditionalFormatting sqref="D258 F258">
    <cfRule type="duplicateValues" dxfId="0" priority="97"/>
  </conditionalFormatting>
  <conditionalFormatting sqref="D259 F259">
    <cfRule type="duplicateValues" dxfId="0" priority="96"/>
  </conditionalFormatting>
  <conditionalFormatting sqref="D260 F260">
    <cfRule type="duplicateValues" dxfId="0" priority="95"/>
  </conditionalFormatting>
  <conditionalFormatting sqref="D261 F261">
    <cfRule type="duplicateValues" dxfId="0" priority="94"/>
  </conditionalFormatting>
  <conditionalFormatting sqref="D262 F262">
    <cfRule type="duplicateValues" dxfId="0" priority="93"/>
  </conditionalFormatting>
  <conditionalFormatting sqref="D263 F263">
    <cfRule type="duplicateValues" dxfId="0" priority="92"/>
  </conditionalFormatting>
  <conditionalFormatting sqref="D264 F264">
    <cfRule type="duplicateValues" dxfId="0" priority="91"/>
  </conditionalFormatting>
  <conditionalFormatting sqref="D265 F265">
    <cfRule type="duplicateValues" dxfId="0" priority="90"/>
  </conditionalFormatting>
  <conditionalFormatting sqref="D266 F266">
    <cfRule type="duplicateValues" dxfId="0" priority="89"/>
  </conditionalFormatting>
  <conditionalFormatting sqref="D267 F267">
    <cfRule type="duplicateValues" dxfId="0" priority="88"/>
  </conditionalFormatting>
  <conditionalFormatting sqref="D268 F268">
    <cfRule type="duplicateValues" dxfId="0" priority="87"/>
  </conditionalFormatting>
  <conditionalFormatting sqref="D269 F269">
    <cfRule type="duplicateValues" dxfId="0" priority="86"/>
  </conditionalFormatting>
  <conditionalFormatting sqref="D270 F270">
    <cfRule type="duplicateValues" dxfId="0" priority="85"/>
  </conditionalFormatting>
  <conditionalFormatting sqref="D271 F271">
    <cfRule type="duplicateValues" dxfId="0" priority="84"/>
  </conditionalFormatting>
  <conditionalFormatting sqref="D272 F272">
    <cfRule type="duplicateValues" dxfId="0" priority="83"/>
  </conditionalFormatting>
  <conditionalFormatting sqref="D273 F273">
    <cfRule type="duplicateValues" dxfId="0" priority="82"/>
  </conditionalFormatting>
  <conditionalFormatting sqref="D274 F274">
    <cfRule type="duplicateValues" dxfId="0" priority="81"/>
  </conditionalFormatting>
  <conditionalFormatting sqref="D275 F275">
    <cfRule type="duplicateValues" dxfId="0" priority="80"/>
  </conditionalFormatting>
  <conditionalFormatting sqref="D276 F276">
    <cfRule type="duplicateValues" dxfId="0" priority="79"/>
  </conditionalFormatting>
  <conditionalFormatting sqref="D277 F277">
    <cfRule type="duplicateValues" dxfId="0" priority="78"/>
  </conditionalFormatting>
  <conditionalFormatting sqref="D278 F278">
    <cfRule type="duplicateValues" dxfId="0" priority="77"/>
  </conditionalFormatting>
  <conditionalFormatting sqref="D279 F279">
    <cfRule type="duplicateValues" dxfId="0" priority="76"/>
  </conditionalFormatting>
  <conditionalFormatting sqref="D280 F280">
    <cfRule type="duplicateValues" dxfId="0" priority="75"/>
  </conditionalFormatting>
  <conditionalFormatting sqref="D281 F281">
    <cfRule type="duplicateValues" dxfId="0" priority="74"/>
  </conditionalFormatting>
  <conditionalFormatting sqref="D282 F282">
    <cfRule type="duplicateValues" dxfId="0" priority="73"/>
  </conditionalFormatting>
  <conditionalFormatting sqref="D283 F283">
    <cfRule type="duplicateValues" dxfId="0" priority="72"/>
  </conditionalFormatting>
  <conditionalFormatting sqref="D284 F284">
    <cfRule type="duplicateValues" dxfId="0" priority="71"/>
  </conditionalFormatting>
  <conditionalFormatting sqref="D285 F285">
    <cfRule type="duplicateValues" dxfId="0" priority="70"/>
  </conditionalFormatting>
  <conditionalFormatting sqref="D286 F286">
    <cfRule type="duplicateValues" dxfId="0" priority="69"/>
  </conditionalFormatting>
  <conditionalFormatting sqref="D287 F287">
    <cfRule type="duplicateValues" dxfId="0" priority="68"/>
  </conditionalFormatting>
  <conditionalFormatting sqref="D288 F288">
    <cfRule type="duplicateValues" dxfId="0" priority="67"/>
  </conditionalFormatting>
  <conditionalFormatting sqref="D289 F289">
    <cfRule type="duplicateValues" dxfId="0" priority="66"/>
  </conditionalFormatting>
  <conditionalFormatting sqref="D290 F290">
    <cfRule type="duplicateValues" dxfId="0" priority="65"/>
  </conditionalFormatting>
  <conditionalFormatting sqref="D291 F291">
    <cfRule type="duplicateValues" dxfId="0" priority="64"/>
  </conditionalFormatting>
  <conditionalFormatting sqref="D292 F292">
    <cfRule type="duplicateValues" dxfId="0" priority="63"/>
  </conditionalFormatting>
  <conditionalFormatting sqref="D293 F293">
    <cfRule type="duplicateValues" dxfId="0" priority="62"/>
  </conditionalFormatting>
  <conditionalFormatting sqref="D294 F294">
    <cfRule type="duplicateValues" dxfId="0" priority="61"/>
  </conditionalFormatting>
  <conditionalFormatting sqref="D295 F295">
    <cfRule type="duplicateValues" dxfId="0" priority="60"/>
  </conditionalFormatting>
  <conditionalFormatting sqref="D296 F296">
    <cfRule type="duplicateValues" dxfId="0" priority="59"/>
  </conditionalFormatting>
  <conditionalFormatting sqref="D297 F297">
    <cfRule type="duplicateValues" dxfId="0" priority="58"/>
  </conditionalFormatting>
  <conditionalFormatting sqref="D298 F298">
    <cfRule type="duplicateValues" dxfId="0" priority="57"/>
  </conditionalFormatting>
  <conditionalFormatting sqref="D299 F299">
    <cfRule type="duplicateValues" dxfId="0" priority="56"/>
  </conditionalFormatting>
  <conditionalFormatting sqref="D300 F300">
    <cfRule type="duplicateValues" dxfId="0" priority="55"/>
  </conditionalFormatting>
  <conditionalFormatting sqref="D301 F301">
    <cfRule type="duplicateValues" dxfId="0" priority="54"/>
  </conditionalFormatting>
  <conditionalFormatting sqref="D302 F302">
    <cfRule type="duplicateValues" dxfId="0" priority="53"/>
  </conditionalFormatting>
  <conditionalFormatting sqref="D303 F303">
    <cfRule type="duplicateValues" dxfId="0" priority="52"/>
  </conditionalFormatting>
  <conditionalFormatting sqref="D304 F304">
    <cfRule type="duplicateValues" dxfId="0" priority="51"/>
  </conditionalFormatting>
  <conditionalFormatting sqref="D305 F305">
    <cfRule type="duplicateValues" dxfId="0" priority="50"/>
  </conditionalFormatting>
  <conditionalFormatting sqref="D306 F306">
    <cfRule type="duplicateValues" dxfId="0" priority="49"/>
  </conditionalFormatting>
  <conditionalFormatting sqref="D307 F307">
    <cfRule type="duplicateValues" dxfId="0" priority="48"/>
  </conditionalFormatting>
  <conditionalFormatting sqref="D308 F308">
    <cfRule type="duplicateValues" dxfId="0" priority="47"/>
  </conditionalFormatting>
  <conditionalFormatting sqref="D309 F309">
    <cfRule type="duplicateValues" dxfId="0" priority="46"/>
  </conditionalFormatting>
  <conditionalFormatting sqref="D310 F310">
    <cfRule type="duplicateValues" dxfId="0" priority="45"/>
  </conditionalFormatting>
  <conditionalFormatting sqref="D311 F311">
    <cfRule type="duplicateValues" dxfId="0" priority="44"/>
  </conditionalFormatting>
  <conditionalFormatting sqref="D312 F312">
    <cfRule type="duplicateValues" dxfId="0" priority="43"/>
  </conditionalFormatting>
  <conditionalFormatting sqref="D313 F313">
    <cfRule type="duplicateValues" dxfId="0" priority="42"/>
  </conditionalFormatting>
  <conditionalFormatting sqref="D314 F314">
    <cfRule type="duplicateValues" dxfId="0" priority="41"/>
  </conditionalFormatting>
  <conditionalFormatting sqref="D315 F315">
    <cfRule type="duplicateValues" dxfId="0" priority="40"/>
  </conditionalFormatting>
  <conditionalFormatting sqref="D316 F316">
    <cfRule type="duplicateValues" dxfId="0" priority="39"/>
  </conditionalFormatting>
  <pageMargins left="0.751388888888889" right="0.751388888888889" top="0.393055555555556" bottom="0.295138888888889" header="0.511805555555556" footer="0.196527777777778"/>
  <pageSetup paperSize="9" scale="38" fitToHeight="0" orientation="landscape" horizontalDpi="600"/>
  <headerFooter alignWithMargins="0" scaleWithDoc="0">
    <oddFooter>&amp;C第 &amp;P 页，共 &amp;N 页</oddFooter>
  </headerFooter>
  <ignoredErrors>
    <ignoredError sqref="P36:XBH36" formula="true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P9"/>
  <sheetViews>
    <sheetView zoomScale="50" zoomScaleNormal="50" workbookViewId="0">
      <selection activeCell="H31" sqref="H31"/>
    </sheetView>
  </sheetViews>
  <sheetFormatPr defaultColWidth="9" defaultRowHeight="14.25"/>
  <cols>
    <col min="1" max="1" width="9" style="5"/>
    <col min="2" max="2" width="25.25" style="5" customWidth="true"/>
    <col min="3" max="3" width="23.75" style="5" customWidth="true"/>
    <col min="4" max="4" width="47.75" style="5" customWidth="true"/>
    <col min="5" max="5" width="29" style="5" customWidth="true"/>
    <col min="6" max="6" width="9" style="5"/>
    <col min="7" max="7" width="15.8333333333333" style="5" customWidth="true"/>
    <col min="8" max="8" width="12.8083333333333" style="5" customWidth="true"/>
    <col min="9" max="9" width="9" style="5"/>
    <col min="10" max="10" width="12.8083333333333" style="5" customWidth="true"/>
    <col min="11" max="11" width="15.625" style="5" customWidth="true"/>
    <col min="12" max="12" width="15" style="5" customWidth="true"/>
    <col min="13" max="13" width="16.4583333333333" style="5" customWidth="true"/>
    <col min="14" max="14" width="15.4166666666667" style="5" customWidth="true"/>
    <col min="15" max="15" width="36" style="5" customWidth="true"/>
    <col min="16" max="16384" width="9" style="5"/>
  </cols>
  <sheetData>
    <row r="1" ht="46" customHeight="true" spans="1: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6"/>
      <c r="O1" s="6"/>
    </row>
    <row r="2" s="1" customFormat="true" ht="46.5" spans="1:15">
      <c r="A2" s="7" t="s">
        <v>765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27"/>
      <c r="O2" s="8"/>
    </row>
    <row r="3" ht="66" customHeight="true" spans="1:15">
      <c r="A3" s="9"/>
      <c r="B3" s="10"/>
      <c r="C3" s="10"/>
      <c r="D3" s="10"/>
      <c r="E3" s="18"/>
      <c r="F3" s="18"/>
      <c r="G3" s="18"/>
      <c r="H3" s="18"/>
      <c r="I3" s="18"/>
      <c r="J3" s="18"/>
      <c r="K3" s="18"/>
      <c r="L3" s="18"/>
      <c r="M3" s="18"/>
      <c r="N3" s="28"/>
      <c r="O3" s="18"/>
    </row>
    <row r="4" s="2" customFormat="true" ht="27" spans="1:250">
      <c r="A4" s="11" t="s">
        <v>1</v>
      </c>
      <c r="B4" s="11" t="s">
        <v>766</v>
      </c>
      <c r="C4" s="11" t="s">
        <v>3</v>
      </c>
      <c r="D4" s="11" t="s">
        <v>4</v>
      </c>
      <c r="E4" s="11" t="s">
        <v>767</v>
      </c>
      <c r="F4" s="11" t="s">
        <v>768</v>
      </c>
      <c r="G4" s="19" t="s">
        <v>7</v>
      </c>
      <c r="H4" s="20" t="s">
        <v>8</v>
      </c>
      <c r="I4" s="11"/>
      <c r="J4" s="11"/>
      <c r="K4" s="11"/>
      <c r="L4" s="11"/>
      <c r="M4" s="11"/>
      <c r="N4" s="11"/>
      <c r="O4" s="11" t="s">
        <v>9</v>
      </c>
      <c r="P4" s="29"/>
      <c r="Q4" s="35"/>
      <c r="R4" s="35"/>
      <c r="S4" s="35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</row>
    <row r="5" s="2" customFormat="true" ht="81" spans="1:250">
      <c r="A5" s="11"/>
      <c r="B5" s="11"/>
      <c r="C5" s="11"/>
      <c r="D5" s="11"/>
      <c r="E5" s="11"/>
      <c r="F5" s="11"/>
      <c r="G5" s="19"/>
      <c r="H5" s="20" t="s">
        <v>10</v>
      </c>
      <c r="I5" s="11" t="s">
        <v>769</v>
      </c>
      <c r="J5" s="19" t="s">
        <v>12</v>
      </c>
      <c r="K5" s="19" t="s">
        <v>13</v>
      </c>
      <c r="L5" s="24" t="s">
        <v>770</v>
      </c>
      <c r="M5" s="11" t="s">
        <v>771</v>
      </c>
      <c r="N5" s="19" t="s">
        <v>16</v>
      </c>
      <c r="O5" s="11"/>
      <c r="P5" s="29"/>
      <c r="Q5" s="35"/>
      <c r="R5" s="35"/>
      <c r="S5" s="35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  <c r="IP5" s="36"/>
    </row>
    <row r="6" s="3" customFormat="true" ht="132" customHeight="true" spans="1:15">
      <c r="A6" s="12">
        <v>1</v>
      </c>
      <c r="B6" s="13" t="s">
        <v>772</v>
      </c>
      <c r="C6" s="14" t="s">
        <v>773</v>
      </c>
      <c r="D6" s="14" t="s">
        <v>101</v>
      </c>
      <c r="E6" s="21" t="s">
        <v>102</v>
      </c>
      <c r="F6" s="22" t="s">
        <v>107</v>
      </c>
      <c r="G6" s="13">
        <v>3000</v>
      </c>
      <c r="H6" s="13">
        <v>2</v>
      </c>
      <c r="I6" s="13">
        <v>18</v>
      </c>
      <c r="J6" s="13"/>
      <c r="K6" s="13">
        <v>11700</v>
      </c>
      <c r="L6" s="25" t="s">
        <v>108</v>
      </c>
      <c r="M6" s="25" t="s">
        <v>109</v>
      </c>
      <c r="N6" s="13">
        <v>0</v>
      </c>
      <c r="O6" s="30"/>
    </row>
    <row r="7" s="3" customFormat="true" ht="108" spans="1:15">
      <c r="A7" s="12">
        <v>2</v>
      </c>
      <c r="B7" s="13" t="s">
        <v>774</v>
      </c>
      <c r="C7" s="14" t="s">
        <v>775</v>
      </c>
      <c r="D7" s="14" t="s">
        <v>101</v>
      </c>
      <c r="E7" s="21" t="s">
        <v>102</v>
      </c>
      <c r="F7" s="22" t="s">
        <v>107</v>
      </c>
      <c r="G7" s="13">
        <v>3000</v>
      </c>
      <c r="H7" s="13">
        <v>2</v>
      </c>
      <c r="I7" s="13">
        <v>18</v>
      </c>
      <c r="J7" s="13"/>
      <c r="K7" s="13">
        <v>14580</v>
      </c>
      <c r="L7" s="25" t="s">
        <v>108</v>
      </c>
      <c r="M7" s="25" t="s">
        <v>109</v>
      </c>
      <c r="N7" s="13">
        <v>0</v>
      </c>
      <c r="O7" s="30"/>
    </row>
    <row r="8" s="4" customFormat="true" ht="81" customHeight="true" spans="1:22">
      <c r="A8" s="15" t="s">
        <v>776</v>
      </c>
      <c r="B8" s="16"/>
      <c r="C8" s="16"/>
      <c r="D8" s="16"/>
      <c r="E8" s="16"/>
      <c r="F8" s="16"/>
      <c r="G8" s="23">
        <f>SUM(G6:G7)</f>
        <v>6000</v>
      </c>
      <c r="H8" s="23"/>
      <c r="I8" s="23"/>
      <c r="J8" s="23"/>
      <c r="K8" s="23"/>
      <c r="L8" s="23"/>
      <c r="M8" s="31"/>
      <c r="N8" s="23">
        <v>0</v>
      </c>
      <c r="O8" s="32"/>
      <c r="V8" s="37"/>
    </row>
    <row r="9" ht="27" spans="1:1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33"/>
      <c r="O9" s="34"/>
    </row>
  </sheetData>
  <mergeCells count="13">
    <mergeCell ref="A2:O2"/>
    <mergeCell ref="A3:D3"/>
    <mergeCell ref="H4:N4"/>
    <mergeCell ref="A8:F8"/>
    <mergeCell ref="A4:A5"/>
    <mergeCell ref="B4:B5"/>
    <mergeCell ref="C4:C5"/>
    <mergeCell ref="D4:D5"/>
    <mergeCell ref="E4:E5"/>
    <mergeCell ref="F4:F5"/>
    <mergeCell ref="G4:G5"/>
    <mergeCell ref="O4:O5"/>
    <mergeCell ref="P4:P5"/>
  </mergeCells>
  <conditionalFormatting sqref="C6">
    <cfRule type="duplicateValues" dxfId="0" priority="2"/>
  </conditionalFormatting>
  <conditionalFormatting sqref="C7">
    <cfRule type="duplicateValues" dxfId="0" priority="1"/>
  </conditionalFormatting>
  <pageMargins left="0.751388888888889" right="0.751388888888889" top="0.393055555555556" bottom="0.786805555555556" header="0.511805555555556" footer="0.393055555555556"/>
  <pageSetup paperSize="9" scale="35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通过</vt:lpstr>
      <vt:lpstr>不通过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ljh</cp:lastModifiedBy>
  <dcterms:created xsi:type="dcterms:W3CDTF">2018-06-12T11:28:00Z</dcterms:created>
  <dcterms:modified xsi:type="dcterms:W3CDTF">2026-09-14T14:20:05Z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D69707AC73AB08415CB02F6A519C20BC_43</vt:lpwstr>
  </property>
  <property fmtid="{D5CDD505-2E9C-101B-9397-08002B2CF9AE}" pid="4" name="CalculationRule">
    <vt:i4>0</vt:i4>
  </property>
</Properties>
</file>