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通过" sheetId="1" r:id="rId1"/>
  </sheets>
  <definedNames>
    <definedName name="_xlnm._FilterDatabase" localSheetId="0" hidden="1">通过!$5:$41</definedName>
    <definedName name="_xlnm.Print_Titles" localSheetId="0">通过!$4:$5</definedName>
    <definedName name="_xlnm.Print_Area" localSheetId="0">通过!$A$1:$O$41</definedName>
  </definedNames>
  <calcPr calcId="144525"/>
</workbook>
</file>

<file path=xl/sharedStrings.xml><?xml version="1.0" encoding="utf-8"?>
<sst xmlns="http://schemas.openxmlformats.org/spreadsheetml/2006/main" count="263" uniqueCount="131">
  <si>
    <t>东莞市商务高质量发展专项资金（境内专业展项目）2026年度第三批资金申报项目审核表</t>
  </si>
  <si>
    <t>序号</t>
  </si>
  <si>
    <r>
      <rPr>
        <sz val="20"/>
        <rFont val="黑体"/>
        <charset val="134"/>
      </rPr>
      <t>项目</t>
    </r>
    <r>
      <rPr>
        <sz val="20"/>
        <rFont val="Times New Roman"/>
        <charset val="134"/>
      </rPr>
      <t xml:space="preserve">
</t>
    </r>
    <r>
      <rPr>
        <sz val="20"/>
        <rFont val="黑体"/>
        <charset val="134"/>
      </rPr>
      <t>编号</t>
    </r>
  </si>
  <si>
    <t>企业名称</t>
  </si>
  <si>
    <t>项目名称</t>
  </si>
  <si>
    <r>
      <rPr>
        <sz val="20"/>
        <rFont val="黑体"/>
        <charset val="134"/>
      </rPr>
      <t>所属</t>
    </r>
    <r>
      <rPr>
        <sz val="20"/>
        <rFont val="Times New Roman"/>
        <charset val="134"/>
      </rPr>
      <t xml:space="preserve">
</t>
    </r>
    <r>
      <rPr>
        <sz val="20"/>
        <rFont val="黑体"/>
        <charset val="134"/>
      </rPr>
      <t>专项</t>
    </r>
  </si>
  <si>
    <r>
      <rPr>
        <sz val="20"/>
        <rFont val="黑体"/>
        <charset val="134"/>
      </rPr>
      <t>费用</t>
    </r>
    <r>
      <rPr>
        <sz val="20"/>
        <rFont val="Times New Roman"/>
        <charset val="134"/>
      </rPr>
      <t xml:space="preserve">
</t>
    </r>
    <r>
      <rPr>
        <sz val="20"/>
        <rFont val="黑体"/>
        <charset val="134"/>
      </rPr>
      <t>类别</t>
    </r>
  </si>
  <si>
    <t>企业申请金额（元）</t>
  </si>
  <si>
    <t>审核情况</t>
  </si>
  <si>
    <t>备注</t>
  </si>
  <si>
    <t>展位数（个）</t>
  </si>
  <si>
    <r>
      <rPr>
        <sz val="20"/>
        <rFont val="黑体"/>
        <charset val="134"/>
      </rPr>
      <t>展位</t>
    </r>
    <r>
      <rPr>
        <sz val="20"/>
        <rFont val="Times New Roman"/>
        <charset val="134"/>
      </rPr>
      <t xml:space="preserve">
</t>
    </r>
    <r>
      <rPr>
        <sz val="20"/>
        <rFont val="黑体"/>
        <charset val="134"/>
      </rPr>
      <t>面积</t>
    </r>
    <r>
      <rPr>
        <sz val="20"/>
        <rFont val="Times New Roman"/>
        <charset val="134"/>
      </rPr>
      <t xml:space="preserve">
(m²)</t>
    </r>
  </si>
  <si>
    <t>组展奖励（元）</t>
  </si>
  <si>
    <t>展位费（元）</t>
  </si>
  <si>
    <r>
      <rPr>
        <sz val="20"/>
        <rFont val="黑体"/>
        <charset val="134"/>
      </rPr>
      <t>资助</t>
    </r>
    <r>
      <rPr>
        <sz val="20"/>
        <rFont val="Times New Roman"/>
        <charset val="134"/>
      </rPr>
      <t xml:space="preserve"> 
</t>
    </r>
    <r>
      <rPr>
        <sz val="20"/>
        <rFont val="黑体"/>
        <charset val="134"/>
      </rPr>
      <t>比例</t>
    </r>
  </si>
  <si>
    <r>
      <rPr>
        <sz val="20"/>
        <rFont val="黑体"/>
        <charset val="134"/>
      </rPr>
      <t>最高</t>
    </r>
    <r>
      <rPr>
        <sz val="20"/>
        <rFont val="Times New Roman"/>
        <charset val="134"/>
      </rPr>
      <t xml:space="preserve">
</t>
    </r>
    <r>
      <rPr>
        <sz val="20"/>
        <rFont val="黑体"/>
        <charset val="134"/>
      </rPr>
      <t>资助额</t>
    </r>
  </si>
  <si>
    <t>资助金额（元）</t>
  </si>
  <si>
    <t>D2025-03993</t>
  </si>
  <si>
    <t>东莞市会议展览业协会</t>
  </si>
  <si>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宋体"/>
        <charset val="134"/>
      </rPr>
      <t>第十五届东莞沉香文化产业博览会</t>
    </r>
  </si>
  <si>
    <t>境内专业展会（省内）</t>
  </si>
  <si>
    <t>组织费</t>
  </si>
  <si>
    <r>
      <rPr>
        <sz val="20"/>
        <color rgb="FF000000"/>
        <rFont val="Times New Roman"/>
        <charset val="134"/>
      </rPr>
      <t>500</t>
    </r>
    <r>
      <rPr>
        <sz val="20"/>
        <color rgb="FF000000"/>
        <rFont val="宋体"/>
        <charset val="134"/>
      </rPr>
      <t>元</t>
    </r>
    <r>
      <rPr>
        <sz val="20"/>
        <color rgb="FF000000"/>
        <rFont val="Times New Roman"/>
        <charset val="134"/>
      </rPr>
      <t>/</t>
    </r>
    <r>
      <rPr>
        <sz val="20"/>
        <color rgb="FF000000"/>
        <rFont val="宋体"/>
        <charset val="134"/>
      </rPr>
      <t>标准展位</t>
    </r>
  </si>
  <si>
    <r>
      <rPr>
        <sz val="20"/>
        <color rgb="FF000000"/>
        <rFont val="Times New Roman"/>
        <charset val="134"/>
      </rPr>
      <t>15</t>
    </r>
    <r>
      <rPr>
        <sz val="20"/>
        <color rgb="FF000000"/>
        <rFont val="仿宋_GB2312"/>
        <charset val="134"/>
      </rPr>
      <t>万元</t>
    </r>
  </si>
  <si>
    <t>D2025-04162</t>
  </si>
  <si>
    <t>广东晶桦沉香科技有限公司</t>
  </si>
  <si>
    <t>境内展会（目录内专业展）</t>
  </si>
  <si>
    <t>展位费</t>
  </si>
  <si>
    <r>
      <rPr>
        <sz val="20"/>
        <color rgb="FF000000"/>
        <rFont val="Times New Roman"/>
        <charset val="134"/>
      </rPr>
      <t>1500</t>
    </r>
    <r>
      <rPr>
        <sz val="20"/>
        <color rgb="FF000000"/>
        <rFont val="宋体"/>
        <charset val="134"/>
      </rPr>
      <t>元</t>
    </r>
    <r>
      <rPr>
        <sz val="20"/>
        <color rgb="FF000000"/>
        <rFont val="Times New Roman"/>
        <charset val="134"/>
      </rPr>
      <t>/</t>
    </r>
    <r>
      <rPr>
        <sz val="20"/>
        <color rgb="FF000000"/>
        <rFont val="宋体"/>
        <charset val="134"/>
      </rPr>
      <t>标准展位</t>
    </r>
  </si>
  <si>
    <r>
      <rPr>
        <sz val="20"/>
        <color rgb="FF000000"/>
        <rFont val="Times New Roman"/>
        <charset val="134"/>
      </rPr>
      <t>2</t>
    </r>
    <r>
      <rPr>
        <sz val="20"/>
        <color rgb="FF000000"/>
        <rFont val="仿宋_GB2312"/>
        <charset val="134"/>
      </rPr>
      <t>万元</t>
    </r>
  </si>
  <si>
    <t>D2025-02340</t>
  </si>
  <si>
    <t>东莞市食品行业协会</t>
  </si>
  <si>
    <t>中国创新食品大会暨粤港澳大湾区食品博览会</t>
  </si>
  <si>
    <t>组织奖</t>
  </si>
  <si>
    <r>
      <rPr>
        <sz val="20"/>
        <color rgb="FF000000"/>
        <rFont val="Times New Roman"/>
        <charset val="134"/>
      </rPr>
      <t>500</t>
    </r>
    <r>
      <rPr>
        <sz val="20"/>
        <rFont val="宋体"/>
        <charset val="134"/>
      </rPr>
      <t>元</t>
    </r>
    <r>
      <rPr>
        <sz val="20"/>
        <rFont val="Times New Roman"/>
        <charset val="134"/>
      </rPr>
      <t>/</t>
    </r>
    <r>
      <rPr>
        <sz val="20"/>
        <rFont val="宋体"/>
        <charset val="134"/>
      </rPr>
      <t>标准展位</t>
    </r>
  </si>
  <si>
    <r>
      <rPr>
        <sz val="20"/>
        <color rgb="FF000000"/>
        <rFont val="Times New Roman"/>
        <charset val="134"/>
      </rPr>
      <t>15</t>
    </r>
    <r>
      <rPr>
        <sz val="20"/>
        <rFont val="宋体"/>
        <charset val="134"/>
      </rPr>
      <t>万元</t>
    </r>
  </si>
  <si>
    <t>D2025-01588</t>
  </si>
  <si>
    <t>东莞市方杰彩印包装制品有限公司</t>
  </si>
  <si>
    <r>
      <rPr>
        <sz val="20"/>
        <color rgb="FF000000"/>
        <rFont val="Times New Roman"/>
        <charset val="134"/>
      </rPr>
      <t>2</t>
    </r>
    <r>
      <rPr>
        <sz val="20"/>
        <color rgb="FF000000"/>
        <rFont val="宋体"/>
        <charset val="134"/>
      </rPr>
      <t>万元</t>
    </r>
  </si>
  <si>
    <t>D2025-00392</t>
  </si>
  <si>
    <t>东莞市顺天塑胶制品有限公司</t>
  </si>
  <si>
    <t>D2025-02486</t>
  </si>
  <si>
    <t>东莞市食品安全促进会</t>
  </si>
  <si>
    <t>D2025-02046</t>
  </si>
  <si>
    <t>东莞市点鑫包装制品有限公司</t>
  </si>
  <si>
    <t>D2025-02499</t>
  </si>
  <si>
    <t>东莞市麻涌电子商务协会</t>
  </si>
  <si>
    <r>
      <rPr>
        <sz val="20"/>
        <rFont val="Times New Roman"/>
        <charset val="134"/>
      </rPr>
      <t>500</t>
    </r>
    <r>
      <rPr>
        <sz val="20"/>
        <color rgb="FF000000"/>
        <rFont val="宋体"/>
        <charset val="134"/>
      </rPr>
      <t>元</t>
    </r>
    <r>
      <rPr>
        <sz val="20"/>
        <color rgb="FF000000"/>
        <rFont val="Times New Roman"/>
        <charset val="134"/>
      </rPr>
      <t>/</t>
    </r>
    <r>
      <rPr>
        <sz val="20"/>
        <color rgb="FF000000"/>
        <rFont val="宋体"/>
        <charset val="134"/>
      </rPr>
      <t>标准展位</t>
    </r>
  </si>
  <si>
    <r>
      <rPr>
        <sz val="20"/>
        <rFont val="Times New Roman"/>
        <charset val="134"/>
      </rPr>
      <t>15</t>
    </r>
    <r>
      <rPr>
        <sz val="20"/>
        <color rgb="FF000000"/>
        <rFont val="宋体"/>
        <charset val="134"/>
      </rPr>
      <t>万元</t>
    </r>
  </si>
  <si>
    <t>D2025-01652</t>
  </si>
  <si>
    <t>东莞市广和酱油有限公司</t>
  </si>
  <si>
    <t>D2025-03233</t>
  </si>
  <si>
    <t>东莞市启萌毛绒玩具有限公司</t>
  </si>
  <si>
    <t>第二十三届中国国际玩具及教育设备展览会及同期展会</t>
  </si>
  <si>
    <r>
      <rPr>
        <sz val="20"/>
        <color rgb="FF000000"/>
        <rFont val="Times New Roman"/>
        <charset val="134"/>
      </rPr>
      <t>2000</t>
    </r>
    <r>
      <rPr>
        <sz val="20"/>
        <color rgb="FF000000"/>
        <rFont val="宋体"/>
        <charset val="134"/>
      </rPr>
      <t>元</t>
    </r>
    <r>
      <rPr>
        <sz val="20"/>
        <color rgb="FF000000"/>
        <rFont val="Times New Roman"/>
        <charset val="134"/>
      </rPr>
      <t>/</t>
    </r>
    <r>
      <rPr>
        <sz val="20"/>
        <color rgb="FF000000"/>
        <rFont val="宋体"/>
        <charset val="134"/>
      </rPr>
      <t>标准展位</t>
    </r>
  </si>
  <si>
    <r>
      <rPr>
        <sz val="20"/>
        <color rgb="FF000000"/>
        <rFont val="Times New Roman"/>
        <charset val="134"/>
      </rPr>
      <t>5</t>
    </r>
    <r>
      <rPr>
        <sz val="20"/>
        <color rgb="FF000000"/>
        <rFont val="宋体"/>
        <charset val="134"/>
      </rPr>
      <t>万元</t>
    </r>
  </si>
  <si>
    <t>D2025-03343</t>
  </si>
  <si>
    <t>东莞益智玩具科技有限公司</t>
  </si>
  <si>
    <r>
      <rPr>
        <sz val="20"/>
        <rFont val="Times New Roman"/>
        <charset val="134"/>
      </rPr>
      <t>2000</t>
    </r>
    <r>
      <rPr>
        <sz val="20"/>
        <rFont val="宋体"/>
        <charset val="134"/>
      </rPr>
      <t>元</t>
    </r>
    <r>
      <rPr>
        <sz val="20"/>
        <rFont val="Times New Roman"/>
        <charset val="134"/>
      </rPr>
      <t>/</t>
    </r>
    <r>
      <rPr>
        <sz val="20"/>
        <rFont val="宋体"/>
        <charset val="134"/>
      </rPr>
      <t>标准展位</t>
    </r>
  </si>
  <si>
    <r>
      <rPr>
        <sz val="20"/>
        <rFont val="Times New Roman"/>
        <charset val="134"/>
      </rPr>
      <t>5</t>
    </r>
    <r>
      <rPr>
        <sz val="20"/>
        <rFont val="宋体"/>
        <charset val="134"/>
      </rPr>
      <t>万元</t>
    </r>
  </si>
  <si>
    <t>D2025-02983</t>
  </si>
  <si>
    <t>东莞市机械行业协会</t>
  </si>
  <si>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宋体"/>
        <charset val="134"/>
      </rPr>
      <t>东莞</t>
    </r>
    <r>
      <rPr>
        <sz val="20"/>
        <color rgb="FF000000"/>
        <rFont val="Times New Roman"/>
        <charset val="134"/>
      </rPr>
      <t>·</t>
    </r>
    <r>
      <rPr>
        <sz val="20"/>
        <color rgb="FF000000"/>
        <rFont val="宋体"/>
        <charset val="134"/>
      </rPr>
      <t>樟木头塑胶产业国际博览会</t>
    </r>
  </si>
  <si>
    <t>D2025-03707</t>
  </si>
  <si>
    <t>广东融塑新材料有限公司</t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</si>
  <si>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东莞</t>
    </r>
    <r>
      <rPr>
        <sz val="20"/>
        <color theme="1"/>
        <rFont val="Times New Roman"/>
        <charset val="134"/>
      </rPr>
      <t>·</t>
    </r>
    <r>
      <rPr>
        <sz val="20"/>
        <color theme="1"/>
        <rFont val="宋体"/>
        <charset val="134"/>
      </rPr>
      <t>樟木头塑胶产业国际博览会</t>
    </r>
  </si>
  <si>
    <t>D2025-03510</t>
  </si>
  <si>
    <t>东莞百顺材料有限公司公司</t>
  </si>
  <si>
    <t>D2025-03452</t>
  </si>
  <si>
    <t>东莞市天一塑胶科技有限公司</t>
  </si>
  <si>
    <t>D2025-03043</t>
  </si>
  <si>
    <t>东莞鸿赞散热科技有限公司</t>
  </si>
  <si>
    <r>
      <rPr>
        <sz val="20"/>
        <color theme="1"/>
        <rFont val="宋体"/>
        <charset val="134"/>
      </rPr>
      <t>第</t>
    </r>
    <r>
      <rPr>
        <sz val="20"/>
        <color rgb="FF000000"/>
        <rFont val="Times New Roman"/>
        <charset val="134"/>
      </rPr>
      <t>26</t>
    </r>
    <r>
      <rPr>
        <sz val="20"/>
        <color rgb="FF000000"/>
        <rFont val="宋体"/>
        <charset val="134"/>
      </rPr>
      <t>届中国国际光电博览会（</t>
    </r>
    <r>
      <rPr>
        <sz val="20"/>
        <color rgb="FF000000"/>
        <rFont val="Times New Roman"/>
        <charset val="134"/>
      </rPr>
      <t>CIOE2025</t>
    </r>
    <r>
      <rPr>
        <sz val="20"/>
        <color rgb="FF000000"/>
        <rFont val="宋体"/>
        <charset val="134"/>
      </rPr>
      <t>）</t>
    </r>
  </si>
  <si>
    <r>
      <rPr>
        <sz val="20"/>
        <color indexed="8"/>
        <rFont val="Times New Roman"/>
        <charset val="134"/>
      </rPr>
      <t>2</t>
    </r>
    <r>
      <rPr>
        <sz val="20"/>
        <color rgb="FF000000"/>
        <rFont val="宋体"/>
        <charset val="134"/>
      </rPr>
      <t>万元</t>
    </r>
  </si>
  <si>
    <t>D2025-02733</t>
  </si>
  <si>
    <t>东莞市泰诚光电有限公司</t>
  </si>
  <si>
    <t>D2025-02704</t>
  </si>
  <si>
    <t>东莞市胜创光电科技有限公司</t>
  </si>
  <si>
    <t>D2025-02626</t>
  </si>
  <si>
    <t>东莞市圣高机械科技有限公司</t>
  </si>
  <si>
    <t>D2025-02610</t>
  </si>
  <si>
    <t>中国国际工业博览会</t>
  </si>
  <si>
    <t>境内专业展会（省外）</t>
  </si>
  <si>
    <t>组展费</t>
  </si>
  <si>
    <r>
      <rPr>
        <sz val="20"/>
        <color indexed="8"/>
        <rFont val="Times New Roman"/>
        <charset val="134"/>
      </rPr>
      <t>20</t>
    </r>
    <r>
      <rPr>
        <sz val="20"/>
        <color rgb="FF000000"/>
        <rFont val="宋体"/>
        <charset val="134"/>
      </rPr>
      <t>万元</t>
    </r>
  </si>
  <si>
    <t>D2025-03049</t>
  </si>
  <si>
    <t>东莞市中创数控设备科技有限公司</t>
  </si>
  <si>
    <r>
      <rPr>
        <sz val="20"/>
        <color indexed="8"/>
        <rFont val="Times New Roman"/>
        <charset val="134"/>
      </rPr>
      <t>5</t>
    </r>
    <r>
      <rPr>
        <sz val="20"/>
        <color indexed="8"/>
        <rFont val="仿宋_GB2312"/>
        <charset val="134"/>
      </rPr>
      <t>万元</t>
    </r>
  </si>
  <si>
    <t>D2025-03916</t>
  </si>
  <si>
    <t>东莞市汽车行业协会</t>
  </si>
  <si>
    <r>
      <rPr>
        <sz val="20"/>
        <color theme="1"/>
        <rFont val="宋体"/>
        <charset val="134"/>
      </rPr>
      <t>第三届莞企莞货</t>
    </r>
    <r>
      <rPr>
        <sz val="20"/>
        <color theme="1"/>
        <rFont val="Times New Roman"/>
        <charset val="134"/>
      </rPr>
      <t>(</t>
    </r>
    <r>
      <rPr>
        <sz val="20"/>
        <color theme="1"/>
        <rFont val="宋体"/>
        <charset val="134"/>
      </rPr>
      <t>东莞优品）交易会</t>
    </r>
  </si>
  <si>
    <r>
      <rPr>
        <sz val="20"/>
        <color theme="1"/>
        <rFont val="Times New Roman"/>
        <charset val="134"/>
      </rPr>
      <t>15</t>
    </r>
    <r>
      <rPr>
        <sz val="20"/>
        <color theme="1"/>
        <rFont val="宋体"/>
        <charset val="134"/>
      </rPr>
      <t>万元</t>
    </r>
  </si>
  <si>
    <t>D2025-03875</t>
  </si>
  <si>
    <t>东莞市电子信息产业协会</t>
  </si>
  <si>
    <r>
      <rPr>
        <sz val="20"/>
        <color theme="1"/>
        <rFont val="Times New Roman"/>
        <charset val="134"/>
      </rPr>
      <t>15</t>
    </r>
    <r>
      <rPr>
        <sz val="20"/>
        <color rgb="FF000000"/>
        <rFont val="宋体"/>
        <charset val="134"/>
      </rPr>
      <t>万元</t>
    </r>
  </si>
  <si>
    <t>D2025-03912</t>
  </si>
  <si>
    <t>东莞市个体劳动者私营企业协会</t>
  </si>
  <si>
    <t>D2025-04064</t>
  </si>
  <si>
    <t>东莞万哒固德口腔门诊有限公司</t>
  </si>
  <si>
    <t>D2025-03921</t>
  </si>
  <si>
    <t>东莞市沉香协会</t>
  </si>
  <si>
    <t>D2025-04044</t>
  </si>
  <si>
    <t>东莞天使口腔医院有限公司</t>
  </si>
  <si>
    <t>D2025-04002</t>
  </si>
  <si>
    <t>东莞市普源鞋业有限公司</t>
  </si>
  <si>
    <t>D2025-03951</t>
  </si>
  <si>
    <t>东莞市玩具和婴童用品协会</t>
  </si>
  <si>
    <t>莞港外贸名品嘉年华</t>
  </si>
  <si>
    <t>境内展会资助</t>
  </si>
  <si>
    <r>
      <rPr>
        <sz val="20"/>
        <rFont val="Times New Roman"/>
        <charset val="134"/>
      </rPr>
      <t>500</t>
    </r>
    <r>
      <rPr>
        <sz val="20"/>
        <rFont val="宋体"/>
        <charset val="134"/>
      </rPr>
      <t>元</t>
    </r>
    <r>
      <rPr>
        <sz val="20"/>
        <rFont val="Times New Roman"/>
        <charset val="134"/>
      </rPr>
      <t>/</t>
    </r>
    <r>
      <rPr>
        <sz val="20"/>
        <rFont val="宋体"/>
        <charset val="134"/>
      </rPr>
      <t>标准展位</t>
    </r>
  </si>
  <si>
    <r>
      <rPr>
        <sz val="20"/>
        <rFont val="Times New Roman"/>
        <charset val="134"/>
      </rPr>
      <t>15</t>
    </r>
    <r>
      <rPr>
        <sz val="20"/>
        <rFont val="宋体"/>
        <charset val="134"/>
      </rPr>
      <t>万元</t>
    </r>
  </si>
  <si>
    <t>D2025-04136</t>
  </si>
  <si>
    <t>东莞口腔医院有限公司</t>
  </si>
  <si>
    <r>
      <rPr>
        <sz val="20"/>
        <rFont val="Times New Roman"/>
        <charset val="134"/>
      </rPr>
      <t>1500</t>
    </r>
    <r>
      <rPr>
        <sz val="20"/>
        <rFont val="宋体"/>
        <charset val="134"/>
      </rPr>
      <t>元</t>
    </r>
    <r>
      <rPr>
        <sz val="20"/>
        <rFont val="Times New Roman"/>
        <charset val="134"/>
      </rPr>
      <t>/</t>
    </r>
    <r>
      <rPr>
        <sz val="20"/>
        <rFont val="宋体"/>
        <charset val="134"/>
      </rPr>
      <t>标准展位</t>
    </r>
  </si>
  <si>
    <r>
      <rPr>
        <sz val="20"/>
        <color rgb="FF000000"/>
        <rFont val="Times New Roman"/>
        <charset val="134"/>
      </rPr>
      <t>2</t>
    </r>
    <r>
      <rPr>
        <sz val="20"/>
        <rFont val="宋体"/>
        <charset val="134"/>
      </rPr>
      <t>万元</t>
    </r>
  </si>
  <si>
    <t>D2025-03907</t>
  </si>
  <si>
    <t>东莞市保税物流企业协会</t>
  </si>
  <si>
    <t>D2025-04128</t>
  </si>
  <si>
    <t>远梦家居用品股份有限公司</t>
  </si>
  <si>
    <r>
      <rPr>
        <sz val="20"/>
        <rFont val="Times New Roman"/>
        <charset val="134"/>
      </rPr>
      <t>2</t>
    </r>
    <r>
      <rPr>
        <sz val="20"/>
        <rFont val="宋体"/>
        <charset val="134"/>
      </rPr>
      <t>万元</t>
    </r>
  </si>
  <si>
    <t>D2025-04089</t>
  </si>
  <si>
    <t>东莞永富食品有限公司</t>
  </si>
  <si>
    <r>
      <rPr>
        <sz val="22"/>
        <rFont val="Times New Roman"/>
        <charset val="134"/>
      </rPr>
      <t>1500</t>
    </r>
    <r>
      <rPr>
        <sz val="22"/>
        <rFont val="宋体"/>
        <charset val="134"/>
      </rPr>
      <t>元</t>
    </r>
    <r>
      <rPr>
        <sz val="22"/>
        <rFont val="Times New Roman"/>
        <charset val="134"/>
      </rPr>
      <t>/</t>
    </r>
    <r>
      <rPr>
        <sz val="22"/>
        <rFont val="宋体"/>
        <charset val="134"/>
      </rPr>
      <t>标准展位</t>
    </r>
  </si>
  <si>
    <r>
      <rPr>
        <sz val="22"/>
        <rFont val="Times New Roman"/>
        <charset val="134"/>
      </rPr>
      <t>2</t>
    </r>
    <r>
      <rPr>
        <sz val="22"/>
        <rFont val="宋体"/>
        <charset val="134"/>
      </rPr>
      <t>万元</t>
    </r>
  </si>
  <si>
    <t>D2025-03203</t>
  </si>
  <si>
    <t>广东大族粤铭激光集团股份有限公司</t>
  </si>
  <si>
    <r>
      <rPr>
        <sz val="20"/>
        <color indexed="8"/>
        <rFont val="Times New Roman"/>
        <charset val="134"/>
      </rPr>
      <t>5</t>
    </r>
    <r>
      <rPr>
        <sz val="20"/>
        <color rgb="FF000000"/>
        <rFont val="宋体"/>
        <charset val="134"/>
      </rPr>
      <t>万元</t>
    </r>
  </si>
  <si>
    <t>D2025-03471</t>
  </si>
  <si>
    <t>东莞塞纳瑞液压科技有限公司</t>
  </si>
  <si>
    <r>
      <rPr>
        <sz val="20"/>
        <color theme="1"/>
        <rFont val="Times New Roman"/>
        <charset val="134"/>
      </rPr>
      <t>CMES</t>
    </r>
    <r>
      <rPr>
        <sz val="20"/>
        <color theme="1"/>
        <rFont val="宋体"/>
        <charset val="134"/>
      </rPr>
      <t>华机展</t>
    </r>
    <r>
      <rPr>
        <sz val="20"/>
        <color theme="1"/>
        <rFont val="Times New Roman"/>
        <charset val="134"/>
      </rPr>
      <t>|</t>
    </r>
    <r>
      <rPr>
        <sz val="20"/>
        <color theme="1"/>
        <rFont val="宋体"/>
        <charset val="134"/>
      </rPr>
      <t>东莞国际机床展</t>
    </r>
    <r>
      <rPr>
        <sz val="20"/>
        <color theme="1"/>
        <rFont val="Times New Roman"/>
        <charset val="134"/>
      </rPr>
      <t>/CSIE</t>
    </r>
    <r>
      <rPr>
        <sz val="20"/>
        <color theme="1"/>
        <rFont val="宋体"/>
        <charset val="134"/>
      </rPr>
      <t>工业自动化及机器人展</t>
    </r>
  </si>
  <si>
    <t>合计</t>
  </si>
</sst>
</file>

<file path=xl/styles.xml><?xml version="1.0" encoding="utf-8"?>
<styleSheet xmlns="http://schemas.openxmlformats.org/spreadsheetml/2006/main">
  <numFmts count="6">
    <numFmt numFmtId="176" formatCode="0.00_);\(0.00\)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22"/>
      <name val="Times New Roman"/>
      <charset val="134"/>
    </font>
    <font>
      <sz val="18"/>
      <name val="Times New Roman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6"/>
      <color theme="1"/>
      <name val="Times New Roman"/>
      <charset val="134"/>
    </font>
    <font>
      <b/>
      <sz val="24"/>
      <color rgb="FF000000"/>
      <name val="宋体"/>
      <charset val="134"/>
    </font>
    <font>
      <b/>
      <sz val="24"/>
      <color theme="1"/>
      <name val="Times New Roman"/>
      <charset val="134"/>
    </font>
    <font>
      <sz val="20"/>
      <color rgb="FF000000"/>
      <name val="宋体"/>
      <charset val="134"/>
    </font>
    <font>
      <sz val="20"/>
      <color theme="1"/>
      <name val="Times New Roman"/>
      <charset val="134"/>
    </font>
    <font>
      <sz val="20"/>
      <name val="黑体"/>
      <charset val="134"/>
    </font>
    <font>
      <sz val="20"/>
      <color indexed="8"/>
      <name val="Times New Roman"/>
      <charset val="134"/>
    </font>
    <font>
      <sz val="20"/>
      <color rgb="FF000000"/>
      <name val="Times New Roman"/>
      <charset val="134"/>
    </font>
    <font>
      <sz val="20"/>
      <color theme="1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20"/>
      <color theme="1"/>
      <name val="Times New Roman"/>
      <charset val="134"/>
    </font>
    <font>
      <sz val="20"/>
      <color indexed="8"/>
      <name val="宋体"/>
      <charset val="134"/>
    </font>
    <font>
      <sz val="16"/>
      <name val="Times New Roman"/>
      <charset val="134"/>
    </font>
    <font>
      <b/>
      <sz val="24"/>
      <name val="Times New Roman"/>
      <charset val="134"/>
    </font>
    <font>
      <sz val="20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20"/>
      <color rgb="FF000000"/>
      <name val="仿宋_GB2312"/>
      <charset val="134"/>
    </font>
    <font>
      <sz val="2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17" borderId="4" applyNumberFormat="false" applyAlignment="false" applyProtection="false">
      <alignment vertical="center"/>
    </xf>
    <xf numFmtId="0" fontId="35" fillId="0" borderId="5" applyNumberFormat="false" applyFill="false" applyAlignment="false" applyProtection="false">
      <alignment vertical="center"/>
    </xf>
    <xf numFmtId="0" fontId="37" fillId="25" borderId="8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9" fillId="27" borderId="9" applyNumberFormat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42" fillId="27" borderId="8" applyNumberFormat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41" fillId="30" borderId="10" applyNumberFormat="false" applyFont="false" applyAlignment="false" applyProtection="false">
      <alignment vertical="center"/>
    </xf>
    <xf numFmtId="0" fontId="3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4" fillId="0" borderId="6" applyNumberFormat="false" applyFill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8" fillId="0" borderId="3" applyNumberFormat="false" applyFill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left" vertical="center" wrapText="true"/>
    </xf>
    <xf numFmtId="0" fontId="10" fillId="0" borderId="0" xfId="0" applyFont="true" applyFill="true" applyAlignment="true">
      <alignment horizontal="left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/>
    </xf>
    <xf numFmtId="0" fontId="16" fillId="0" borderId="2" xfId="0" applyFont="true" applyFill="true" applyBorder="true" applyAlignment="true">
      <alignment horizontal="center" vertical="center"/>
    </xf>
    <xf numFmtId="0" fontId="17" fillId="0" borderId="0" xfId="0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49" fontId="18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9" fontId="11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9" fillId="0" borderId="0" xfId="0" applyFont="true" applyFill="true" applyBorder="true" applyAlignment="true">
      <alignment horizontal="center" vertical="center" wrapText="true"/>
    </xf>
    <xf numFmtId="0" fontId="20" fillId="0" borderId="0" xfId="0" applyFont="true" applyFill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21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left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W41"/>
  <sheetViews>
    <sheetView tabSelected="1" zoomScale="60" zoomScaleNormal="60" workbookViewId="0">
      <pane ySplit="5" topLeftCell="A6" activePane="bottomLeft" state="frozen"/>
      <selection/>
      <selection pane="bottomLeft" activeCell="U9" sqref="U9"/>
    </sheetView>
  </sheetViews>
  <sheetFormatPr defaultColWidth="9" defaultRowHeight="14.25"/>
  <cols>
    <col min="1" max="1" width="6.125" style="6" customWidth="true"/>
    <col min="2" max="2" width="11.125" style="6" customWidth="true"/>
    <col min="3" max="3" width="21.5" style="6" customWidth="true"/>
    <col min="4" max="4" width="25" style="6" customWidth="true"/>
    <col min="5" max="5" width="17.625" style="6" customWidth="true"/>
    <col min="6" max="6" width="8.75" style="6" customWidth="true"/>
    <col min="7" max="7" width="15.1416666666667" style="6" customWidth="true"/>
    <col min="8" max="8" width="13.4666666666667" style="6" customWidth="true"/>
    <col min="9" max="9" width="8.875" style="6" customWidth="true"/>
    <col min="10" max="10" width="12.9166666666667" style="6" customWidth="true"/>
    <col min="11" max="11" width="12.6333333333333" style="6" customWidth="true"/>
    <col min="12" max="12" width="14.375" style="6" customWidth="true"/>
    <col min="13" max="13" width="8.75" style="6" customWidth="true"/>
    <col min="14" max="14" width="15.975" style="6" customWidth="true"/>
    <col min="15" max="15" width="19.1666666666667" style="6" customWidth="true"/>
    <col min="16" max="16384" width="9" style="6"/>
  </cols>
  <sheetData>
    <row r="1" ht="21" spans="1: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1"/>
      <c r="O1" s="7"/>
    </row>
    <row r="2" s="1" customFormat="true" ht="33" customHeight="true" spans="1:1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2"/>
      <c r="O2" s="9"/>
    </row>
    <row r="3" s="2" customFormat="true" ht="25.5" spans="1:15">
      <c r="A3" s="10"/>
      <c r="B3" s="11"/>
      <c r="C3" s="11"/>
      <c r="D3" s="11"/>
      <c r="E3" s="22"/>
      <c r="F3" s="22"/>
      <c r="G3" s="22"/>
      <c r="H3" s="22"/>
      <c r="I3" s="22"/>
      <c r="J3" s="22"/>
      <c r="K3" s="22"/>
      <c r="L3" s="22"/>
      <c r="M3" s="22"/>
      <c r="N3" s="33"/>
      <c r="O3" s="22"/>
    </row>
    <row r="4" s="3" customFormat="true" ht="25.5" spans="1:15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23" t="s">
        <v>7</v>
      </c>
      <c r="H4" s="24" t="s">
        <v>8</v>
      </c>
      <c r="I4" s="13"/>
      <c r="J4" s="13"/>
      <c r="K4" s="13"/>
      <c r="L4" s="13"/>
      <c r="M4" s="13"/>
      <c r="N4" s="13"/>
      <c r="O4" s="12" t="s">
        <v>9</v>
      </c>
    </row>
    <row r="5" s="3" customFormat="true" ht="76.5" spans="1:15">
      <c r="A5" s="13"/>
      <c r="B5" s="13"/>
      <c r="C5" s="13"/>
      <c r="D5" s="13"/>
      <c r="E5" s="13"/>
      <c r="F5" s="13"/>
      <c r="G5" s="25"/>
      <c r="H5" s="24" t="s">
        <v>10</v>
      </c>
      <c r="I5" s="12" t="s">
        <v>11</v>
      </c>
      <c r="J5" s="23" t="s">
        <v>12</v>
      </c>
      <c r="K5" s="23" t="s">
        <v>13</v>
      </c>
      <c r="L5" s="29" t="s">
        <v>14</v>
      </c>
      <c r="M5" s="12" t="s">
        <v>15</v>
      </c>
      <c r="N5" s="23" t="s">
        <v>16</v>
      </c>
      <c r="O5" s="13"/>
    </row>
    <row r="6" s="4" customFormat="true" ht="76.5" spans="1:15">
      <c r="A6" s="14">
        <f>ROW(A6)-5</f>
        <v>1</v>
      </c>
      <c r="B6" s="15" t="s">
        <v>17</v>
      </c>
      <c r="C6" s="16" t="s">
        <v>18</v>
      </c>
      <c r="D6" s="17" t="s">
        <v>19</v>
      </c>
      <c r="E6" s="16" t="s">
        <v>20</v>
      </c>
      <c r="F6" s="26" t="s">
        <v>21</v>
      </c>
      <c r="G6" s="27">
        <v>31000</v>
      </c>
      <c r="H6" s="27">
        <v>62</v>
      </c>
      <c r="I6" s="27">
        <v>558</v>
      </c>
      <c r="J6" s="27"/>
      <c r="K6" s="27"/>
      <c r="L6" s="17" t="s">
        <v>22</v>
      </c>
      <c r="M6" s="17" t="s">
        <v>23</v>
      </c>
      <c r="N6" s="14">
        <v>31000</v>
      </c>
      <c r="O6" s="34"/>
    </row>
    <row r="7" s="4" customFormat="true" ht="76.5" spans="1:15">
      <c r="A7" s="14">
        <f>ROW(A7)-5</f>
        <v>2</v>
      </c>
      <c r="B7" s="15" t="s">
        <v>24</v>
      </c>
      <c r="C7" s="16" t="s">
        <v>25</v>
      </c>
      <c r="D7" s="17" t="s">
        <v>19</v>
      </c>
      <c r="E7" s="16" t="s">
        <v>26</v>
      </c>
      <c r="F7" s="16" t="s">
        <v>27</v>
      </c>
      <c r="G7" s="14">
        <v>6000</v>
      </c>
      <c r="H7" s="14">
        <v>4</v>
      </c>
      <c r="I7" s="14">
        <v>36</v>
      </c>
      <c r="J7" s="14"/>
      <c r="K7" s="14">
        <v>13680</v>
      </c>
      <c r="L7" s="17" t="s">
        <v>28</v>
      </c>
      <c r="M7" s="17" t="s">
        <v>29</v>
      </c>
      <c r="N7" s="14">
        <v>6000</v>
      </c>
      <c r="O7" s="35"/>
    </row>
    <row r="8" s="5" customFormat="true" ht="76.5" spans="1:15">
      <c r="A8" s="14">
        <v>3</v>
      </c>
      <c r="B8" s="17" t="s">
        <v>30</v>
      </c>
      <c r="C8" s="16" t="s">
        <v>31</v>
      </c>
      <c r="D8" s="16" t="s">
        <v>32</v>
      </c>
      <c r="E8" s="16" t="s">
        <v>20</v>
      </c>
      <c r="F8" s="16" t="s">
        <v>33</v>
      </c>
      <c r="G8" s="17">
        <v>82000</v>
      </c>
      <c r="H8" s="28">
        <v>151</v>
      </c>
      <c r="I8" s="28">
        <v>1360</v>
      </c>
      <c r="J8" s="17"/>
      <c r="K8" s="17"/>
      <c r="L8" s="17" t="s">
        <v>34</v>
      </c>
      <c r="M8" s="17" t="s">
        <v>35</v>
      </c>
      <c r="N8" s="28">
        <v>75500</v>
      </c>
      <c r="O8" s="34"/>
    </row>
    <row r="9" s="3" customFormat="true" ht="76.5" spans="1:15">
      <c r="A9" s="14">
        <f>ROW(A9)-5</f>
        <v>4</v>
      </c>
      <c r="B9" s="15" t="s">
        <v>36</v>
      </c>
      <c r="C9" s="16" t="s">
        <v>37</v>
      </c>
      <c r="D9" s="16" t="s">
        <v>32</v>
      </c>
      <c r="E9" s="16" t="s">
        <v>20</v>
      </c>
      <c r="F9" s="16" t="s">
        <v>27</v>
      </c>
      <c r="G9" s="14">
        <v>1500</v>
      </c>
      <c r="H9" s="14">
        <v>1</v>
      </c>
      <c r="I9" s="14">
        <v>9</v>
      </c>
      <c r="J9" s="14"/>
      <c r="K9" s="14">
        <v>4450</v>
      </c>
      <c r="L9" s="17" t="s">
        <v>28</v>
      </c>
      <c r="M9" s="17" t="s">
        <v>38</v>
      </c>
      <c r="N9" s="14">
        <v>1500</v>
      </c>
      <c r="O9" s="36"/>
    </row>
    <row r="10" s="4" customFormat="true" ht="76.5" spans="1:15">
      <c r="A10" s="14">
        <f>ROW(A10)-5</f>
        <v>5</v>
      </c>
      <c r="B10" s="15" t="s">
        <v>39</v>
      </c>
      <c r="C10" s="16" t="s">
        <v>40</v>
      </c>
      <c r="D10" s="16" t="s">
        <v>32</v>
      </c>
      <c r="E10" s="16" t="s">
        <v>20</v>
      </c>
      <c r="F10" s="16" t="s">
        <v>27</v>
      </c>
      <c r="G10" s="14">
        <v>3000</v>
      </c>
      <c r="H10" s="14">
        <v>2</v>
      </c>
      <c r="I10" s="14">
        <v>19</v>
      </c>
      <c r="J10" s="14"/>
      <c r="K10" s="14">
        <v>14240</v>
      </c>
      <c r="L10" s="17" t="s">
        <v>28</v>
      </c>
      <c r="M10" s="17" t="s">
        <v>38</v>
      </c>
      <c r="N10" s="14">
        <v>3000</v>
      </c>
      <c r="O10" s="36"/>
    </row>
    <row r="11" s="3" customFormat="true" ht="76.5" spans="1:15">
      <c r="A11" s="14">
        <v>6</v>
      </c>
      <c r="B11" s="15" t="s">
        <v>41</v>
      </c>
      <c r="C11" s="16" t="s">
        <v>42</v>
      </c>
      <c r="D11" s="16" t="s">
        <v>32</v>
      </c>
      <c r="E11" s="16" t="s">
        <v>20</v>
      </c>
      <c r="F11" s="16" t="s">
        <v>33</v>
      </c>
      <c r="G11" s="14">
        <v>22000</v>
      </c>
      <c r="H11" s="14">
        <v>44</v>
      </c>
      <c r="I11" s="14">
        <v>396</v>
      </c>
      <c r="J11" s="14"/>
      <c r="K11" s="14"/>
      <c r="L11" s="17" t="s">
        <v>34</v>
      </c>
      <c r="M11" s="17" t="s">
        <v>35</v>
      </c>
      <c r="N11" s="14">
        <f>H11*500</f>
        <v>22000</v>
      </c>
      <c r="O11" s="34"/>
    </row>
    <row r="12" s="4" customFormat="true" ht="76.5" spans="1:15">
      <c r="A12" s="14">
        <f>ROW(A12)-5</f>
        <v>7</v>
      </c>
      <c r="B12" s="15" t="s">
        <v>43</v>
      </c>
      <c r="C12" s="16" t="s">
        <v>44</v>
      </c>
      <c r="D12" s="16" t="s">
        <v>32</v>
      </c>
      <c r="E12" s="16" t="s">
        <v>20</v>
      </c>
      <c r="F12" s="16" t="s">
        <v>27</v>
      </c>
      <c r="G12" s="14">
        <v>3000</v>
      </c>
      <c r="H12" s="14">
        <v>2</v>
      </c>
      <c r="I12" s="14">
        <v>18</v>
      </c>
      <c r="J12" s="14"/>
      <c r="K12" s="14">
        <v>11520</v>
      </c>
      <c r="L12" s="17" t="s">
        <v>28</v>
      </c>
      <c r="M12" s="17" t="s">
        <v>38</v>
      </c>
      <c r="N12" s="14">
        <v>3000</v>
      </c>
      <c r="O12" s="36"/>
    </row>
    <row r="13" s="3" customFormat="true" ht="260" customHeight="true" spans="1:15">
      <c r="A13" s="14">
        <v>8</v>
      </c>
      <c r="B13" s="15" t="s">
        <v>45</v>
      </c>
      <c r="C13" s="16" t="s">
        <v>46</v>
      </c>
      <c r="D13" s="16" t="s">
        <v>32</v>
      </c>
      <c r="E13" s="16" t="s">
        <v>20</v>
      </c>
      <c r="F13" s="16" t="s">
        <v>33</v>
      </c>
      <c r="G13" s="14">
        <v>21500</v>
      </c>
      <c r="H13" s="14">
        <v>39</v>
      </c>
      <c r="I13" s="14">
        <v>354</v>
      </c>
      <c r="J13" s="14"/>
      <c r="K13" s="14"/>
      <c r="L13" s="13" t="s">
        <v>47</v>
      </c>
      <c r="M13" s="13" t="s">
        <v>48</v>
      </c>
      <c r="N13" s="14">
        <v>19500</v>
      </c>
      <c r="O13" s="34"/>
    </row>
    <row r="14" s="3" customFormat="true" ht="245" customHeight="true" spans="1:15">
      <c r="A14" s="14">
        <v>9</v>
      </c>
      <c r="B14" s="15" t="s">
        <v>49</v>
      </c>
      <c r="C14" s="16" t="s">
        <v>50</v>
      </c>
      <c r="D14" s="16" t="s">
        <v>32</v>
      </c>
      <c r="E14" s="16" t="s">
        <v>20</v>
      </c>
      <c r="F14" s="16" t="s">
        <v>27</v>
      </c>
      <c r="G14" s="14">
        <v>1500</v>
      </c>
      <c r="H14" s="14">
        <v>1</v>
      </c>
      <c r="I14" s="14">
        <v>9</v>
      </c>
      <c r="J14" s="14"/>
      <c r="K14" s="14">
        <v>7120</v>
      </c>
      <c r="L14" s="17" t="s">
        <v>28</v>
      </c>
      <c r="M14" s="17" t="s">
        <v>38</v>
      </c>
      <c r="N14" s="14">
        <v>1500</v>
      </c>
      <c r="O14" s="37"/>
    </row>
    <row r="15" s="3" customFormat="true" ht="102" spans="1:15">
      <c r="A15" s="14">
        <f>ROW(A15)-5</f>
        <v>10</v>
      </c>
      <c r="B15" s="15" t="s">
        <v>51</v>
      </c>
      <c r="C15" s="16" t="s">
        <v>52</v>
      </c>
      <c r="D15" s="16" t="s">
        <v>53</v>
      </c>
      <c r="E15" s="16" t="s">
        <v>26</v>
      </c>
      <c r="F15" s="16" t="s">
        <v>27</v>
      </c>
      <c r="G15" s="14">
        <v>4000</v>
      </c>
      <c r="H15" s="14">
        <v>2</v>
      </c>
      <c r="I15" s="14">
        <v>18</v>
      </c>
      <c r="J15" s="14"/>
      <c r="K15" s="14">
        <v>23904</v>
      </c>
      <c r="L15" s="17" t="s">
        <v>54</v>
      </c>
      <c r="M15" s="17" t="s">
        <v>55</v>
      </c>
      <c r="N15" s="14">
        <v>4000</v>
      </c>
      <c r="O15" s="35"/>
    </row>
    <row r="16" s="3" customFormat="true" ht="102" spans="1:15">
      <c r="A16" s="14">
        <f>ROW(A16)-5</f>
        <v>11</v>
      </c>
      <c r="B16" s="15" t="s">
        <v>56</v>
      </c>
      <c r="C16" s="16" t="s">
        <v>57</v>
      </c>
      <c r="D16" s="16" t="s">
        <v>53</v>
      </c>
      <c r="E16" s="16" t="s">
        <v>26</v>
      </c>
      <c r="F16" s="16" t="s">
        <v>27</v>
      </c>
      <c r="G16" s="14">
        <v>4000</v>
      </c>
      <c r="H16" s="14">
        <v>2</v>
      </c>
      <c r="I16" s="14">
        <v>18</v>
      </c>
      <c r="J16" s="14"/>
      <c r="K16" s="14">
        <v>21600</v>
      </c>
      <c r="L16" s="13" t="s">
        <v>58</v>
      </c>
      <c r="M16" s="13" t="s">
        <v>59</v>
      </c>
      <c r="N16" s="14">
        <v>4000</v>
      </c>
      <c r="O16" s="34"/>
    </row>
    <row r="17" s="3" customFormat="true" ht="76.5" spans="1:15">
      <c r="A17" s="14">
        <f t="shared" ref="A17:A39" si="0">ROW(A17)-5</f>
        <v>12</v>
      </c>
      <c r="B17" s="15" t="s">
        <v>60</v>
      </c>
      <c r="C17" s="16" t="s">
        <v>61</v>
      </c>
      <c r="D17" s="17" t="s">
        <v>62</v>
      </c>
      <c r="E17" s="16" t="s">
        <v>26</v>
      </c>
      <c r="F17" s="16" t="s">
        <v>33</v>
      </c>
      <c r="G17" s="14">
        <v>89000</v>
      </c>
      <c r="H17" s="14">
        <v>176</v>
      </c>
      <c r="I17" s="14"/>
      <c r="J17" s="14">
        <v>88000</v>
      </c>
      <c r="K17" s="14"/>
      <c r="L17" s="17" t="s">
        <v>22</v>
      </c>
      <c r="M17" s="17" t="s">
        <v>23</v>
      </c>
      <c r="N17" s="14">
        <v>88000</v>
      </c>
      <c r="O17" s="34"/>
    </row>
    <row r="18" s="3" customFormat="true" ht="76.5" spans="1:15">
      <c r="A18" s="14">
        <f t="shared" si="0"/>
        <v>13</v>
      </c>
      <c r="B18" s="15" t="s">
        <v>63</v>
      </c>
      <c r="C18" s="16" t="s">
        <v>64</v>
      </c>
      <c r="D18" s="18" t="s">
        <v>65</v>
      </c>
      <c r="E18" s="16" t="s">
        <v>26</v>
      </c>
      <c r="F18" s="16" t="s">
        <v>27</v>
      </c>
      <c r="G18" s="14">
        <v>3000</v>
      </c>
      <c r="H18" s="14">
        <v>2</v>
      </c>
      <c r="I18" s="14">
        <v>18</v>
      </c>
      <c r="J18" s="14"/>
      <c r="K18" s="14">
        <v>20000</v>
      </c>
      <c r="L18" s="17" t="s">
        <v>28</v>
      </c>
      <c r="M18" s="17" t="s">
        <v>29</v>
      </c>
      <c r="N18" s="14">
        <v>3000</v>
      </c>
      <c r="O18" s="35"/>
    </row>
    <row r="19" s="3" customFormat="true" ht="76.5" spans="1:15">
      <c r="A19" s="14">
        <f t="shared" si="0"/>
        <v>14</v>
      </c>
      <c r="B19" s="15" t="s">
        <v>66</v>
      </c>
      <c r="C19" s="16" t="s">
        <v>67</v>
      </c>
      <c r="D19" s="18" t="s">
        <v>65</v>
      </c>
      <c r="E19" s="16" t="s">
        <v>26</v>
      </c>
      <c r="F19" s="16" t="s">
        <v>27</v>
      </c>
      <c r="G19" s="14">
        <v>1500</v>
      </c>
      <c r="H19" s="14">
        <v>1</v>
      </c>
      <c r="I19" s="14">
        <v>9</v>
      </c>
      <c r="J19" s="14"/>
      <c r="K19" s="14">
        <v>10000</v>
      </c>
      <c r="L19" s="17" t="s">
        <v>28</v>
      </c>
      <c r="M19" s="17" t="s">
        <v>29</v>
      </c>
      <c r="N19" s="14">
        <v>1500</v>
      </c>
      <c r="O19" s="35"/>
    </row>
    <row r="20" s="3" customFormat="true" ht="76.5" spans="1:15">
      <c r="A20" s="14">
        <f t="shared" si="0"/>
        <v>15</v>
      </c>
      <c r="B20" s="15" t="s">
        <v>68</v>
      </c>
      <c r="C20" s="16" t="s">
        <v>69</v>
      </c>
      <c r="D20" s="18" t="s">
        <v>65</v>
      </c>
      <c r="E20" s="16" t="s">
        <v>26</v>
      </c>
      <c r="F20" s="16" t="s">
        <v>27</v>
      </c>
      <c r="G20" s="14">
        <v>3000</v>
      </c>
      <c r="H20" s="14">
        <v>2</v>
      </c>
      <c r="I20" s="14">
        <v>18</v>
      </c>
      <c r="J20" s="14"/>
      <c r="K20" s="14">
        <v>20000</v>
      </c>
      <c r="L20" s="17" t="s">
        <v>28</v>
      </c>
      <c r="M20" s="17" t="s">
        <v>29</v>
      </c>
      <c r="N20" s="14">
        <v>3000</v>
      </c>
      <c r="O20" s="35"/>
    </row>
    <row r="21" s="3" customFormat="true" ht="76.5" spans="1:15">
      <c r="A21" s="14">
        <f t="shared" si="0"/>
        <v>16</v>
      </c>
      <c r="B21" s="15" t="s">
        <v>70</v>
      </c>
      <c r="C21" s="16" t="s">
        <v>71</v>
      </c>
      <c r="D21" s="19" t="s">
        <v>72</v>
      </c>
      <c r="E21" s="16" t="s">
        <v>20</v>
      </c>
      <c r="F21" s="16" t="s">
        <v>27</v>
      </c>
      <c r="G21" s="14">
        <v>1500</v>
      </c>
      <c r="H21" s="14">
        <v>1</v>
      </c>
      <c r="I21" s="14">
        <v>9</v>
      </c>
      <c r="J21" s="14"/>
      <c r="K21" s="14">
        <v>15800</v>
      </c>
      <c r="L21" s="17" t="s">
        <v>28</v>
      </c>
      <c r="M21" s="15" t="s">
        <v>73</v>
      </c>
      <c r="N21" s="14">
        <v>1500</v>
      </c>
      <c r="O21" s="38"/>
    </row>
    <row r="22" s="3" customFormat="true" ht="76.5" spans="1:15">
      <c r="A22" s="14">
        <f t="shared" si="0"/>
        <v>17</v>
      </c>
      <c r="B22" s="15" t="s">
        <v>74</v>
      </c>
      <c r="C22" s="16" t="s">
        <v>75</v>
      </c>
      <c r="D22" s="19" t="s">
        <v>72</v>
      </c>
      <c r="E22" s="16" t="s">
        <v>20</v>
      </c>
      <c r="F22" s="16" t="s">
        <v>27</v>
      </c>
      <c r="G22" s="14">
        <v>6000</v>
      </c>
      <c r="H22" s="14">
        <v>4</v>
      </c>
      <c r="I22" s="14">
        <v>36</v>
      </c>
      <c r="J22" s="14"/>
      <c r="K22" s="14">
        <v>56880</v>
      </c>
      <c r="L22" s="17" t="s">
        <v>28</v>
      </c>
      <c r="M22" s="15" t="s">
        <v>73</v>
      </c>
      <c r="N22" s="14">
        <v>6000</v>
      </c>
      <c r="O22" s="38"/>
    </row>
    <row r="23" s="3" customFormat="true" ht="76.5" spans="1:15">
      <c r="A23" s="14">
        <f t="shared" si="0"/>
        <v>18</v>
      </c>
      <c r="B23" s="15" t="s">
        <v>76</v>
      </c>
      <c r="C23" s="16" t="s">
        <v>77</v>
      </c>
      <c r="D23" s="19" t="s">
        <v>72</v>
      </c>
      <c r="E23" s="16" t="s">
        <v>20</v>
      </c>
      <c r="F23" s="16" t="s">
        <v>27</v>
      </c>
      <c r="G23" s="14">
        <v>6000</v>
      </c>
      <c r="H23" s="14">
        <v>4</v>
      </c>
      <c r="I23" s="14">
        <v>36</v>
      </c>
      <c r="J23" s="14"/>
      <c r="K23" s="14">
        <v>60480</v>
      </c>
      <c r="L23" s="17" t="s">
        <v>28</v>
      </c>
      <c r="M23" s="15" t="s">
        <v>73</v>
      </c>
      <c r="N23" s="14">
        <v>6000</v>
      </c>
      <c r="O23" s="38"/>
    </row>
    <row r="24" s="3" customFormat="true" ht="76.5" spans="1:15">
      <c r="A24" s="14">
        <f t="shared" si="0"/>
        <v>19</v>
      </c>
      <c r="B24" s="15" t="s">
        <v>78</v>
      </c>
      <c r="C24" s="16" t="s">
        <v>79</v>
      </c>
      <c r="D24" s="19" t="s">
        <v>72</v>
      </c>
      <c r="E24" s="16" t="s">
        <v>20</v>
      </c>
      <c r="F24" s="16" t="s">
        <v>27</v>
      </c>
      <c r="G24" s="14">
        <v>3000</v>
      </c>
      <c r="H24" s="14">
        <v>2</v>
      </c>
      <c r="I24" s="14">
        <v>18</v>
      </c>
      <c r="J24" s="14"/>
      <c r="K24" s="14">
        <v>34760</v>
      </c>
      <c r="L24" s="17" t="s">
        <v>28</v>
      </c>
      <c r="M24" s="15" t="s">
        <v>73</v>
      </c>
      <c r="N24" s="14">
        <v>3000</v>
      </c>
      <c r="O24" s="38"/>
    </row>
    <row r="25" s="3" customFormat="true" ht="76.5" spans="1:15">
      <c r="A25" s="14">
        <f t="shared" si="0"/>
        <v>20</v>
      </c>
      <c r="B25" s="15" t="s">
        <v>80</v>
      </c>
      <c r="C25" s="16" t="s">
        <v>61</v>
      </c>
      <c r="D25" s="19" t="s">
        <v>81</v>
      </c>
      <c r="E25" s="16" t="s">
        <v>82</v>
      </c>
      <c r="F25" s="16" t="s">
        <v>83</v>
      </c>
      <c r="G25" s="14">
        <v>170000</v>
      </c>
      <c r="H25" s="14">
        <v>277.5</v>
      </c>
      <c r="I25" s="14">
        <v>2517</v>
      </c>
      <c r="J25" s="14"/>
      <c r="K25" s="14"/>
      <c r="L25" s="17" t="s">
        <v>22</v>
      </c>
      <c r="M25" s="15" t="s">
        <v>84</v>
      </c>
      <c r="N25" s="14">
        <f>H25*500</f>
        <v>138750</v>
      </c>
      <c r="O25" s="34"/>
    </row>
    <row r="26" s="3" customFormat="true" ht="76.5" spans="1:15">
      <c r="A26" s="14">
        <f t="shared" si="0"/>
        <v>21</v>
      </c>
      <c r="B26" s="15" t="s">
        <v>85</v>
      </c>
      <c r="C26" s="16" t="s">
        <v>86</v>
      </c>
      <c r="D26" s="19" t="s">
        <v>81</v>
      </c>
      <c r="E26" s="16" t="s">
        <v>82</v>
      </c>
      <c r="F26" s="16" t="s">
        <v>27</v>
      </c>
      <c r="G26" s="14">
        <v>12000</v>
      </c>
      <c r="H26" s="14">
        <v>6</v>
      </c>
      <c r="I26" s="14">
        <v>56</v>
      </c>
      <c r="J26" s="14"/>
      <c r="K26" s="14">
        <v>95760</v>
      </c>
      <c r="L26" s="17" t="s">
        <v>54</v>
      </c>
      <c r="M26" s="15" t="s">
        <v>87</v>
      </c>
      <c r="N26" s="14">
        <v>12000</v>
      </c>
      <c r="O26" s="35"/>
    </row>
    <row r="27" s="3" customFormat="true" ht="76.5" spans="1:15">
      <c r="A27" s="14">
        <f t="shared" si="0"/>
        <v>22</v>
      </c>
      <c r="B27" s="15" t="s">
        <v>88</v>
      </c>
      <c r="C27" s="16" t="s">
        <v>89</v>
      </c>
      <c r="D27" s="19" t="s">
        <v>90</v>
      </c>
      <c r="E27" s="16" t="s">
        <v>26</v>
      </c>
      <c r="F27" s="16" t="s">
        <v>21</v>
      </c>
      <c r="G27" s="14">
        <v>48500</v>
      </c>
      <c r="H27" s="14">
        <v>89</v>
      </c>
      <c r="I27" s="14">
        <v>801</v>
      </c>
      <c r="J27" s="14">
        <v>44500</v>
      </c>
      <c r="K27" s="14"/>
      <c r="L27" s="17" t="s">
        <v>22</v>
      </c>
      <c r="M27" s="14" t="s">
        <v>91</v>
      </c>
      <c r="N27" s="39">
        <v>31785.7</v>
      </c>
      <c r="O27" s="34"/>
    </row>
    <row r="28" s="3" customFormat="true" ht="76.5" spans="1:15">
      <c r="A28" s="14">
        <f t="shared" si="0"/>
        <v>23</v>
      </c>
      <c r="B28" s="15" t="s">
        <v>92</v>
      </c>
      <c r="C28" s="16" t="s">
        <v>93</v>
      </c>
      <c r="D28" s="19" t="s">
        <v>90</v>
      </c>
      <c r="E28" s="16" t="s">
        <v>26</v>
      </c>
      <c r="F28" s="16" t="s">
        <v>21</v>
      </c>
      <c r="G28" s="14">
        <v>20000</v>
      </c>
      <c r="H28" s="14">
        <v>40</v>
      </c>
      <c r="I28" s="14">
        <v>360</v>
      </c>
      <c r="J28" s="14">
        <v>20000</v>
      </c>
      <c r="K28" s="14"/>
      <c r="L28" s="17" t="s">
        <v>22</v>
      </c>
      <c r="M28" s="14" t="s">
        <v>94</v>
      </c>
      <c r="N28" s="39">
        <v>14285.7</v>
      </c>
      <c r="O28" s="34"/>
    </row>
    <row r="29" s="3" customFormat="true" ht="76.5" spans="1:15">
      <c r="A29" s="14">
        <f t="shared" si="0"/>
        <v>24</v>
      </c>
      <c r="B29" s="15" t="s">
        <v>95</v>
      </c>
      <c r="C29" s="16" t="s">
        <v>96</v>
      </c>
      <c r="D29" s="19" t="s">
        <v>90</v>
      </c>
      <c r="E29" s="16" t="s">
        <v>26</v>
      </c>
      <c r="F29" s="16" t="s">
        <v>21</v>
      </c>
      <c r="G29" s="14">
        <v>22000</v>
      </c>
      <c r="H29" s="14">
        <v>39</v>
      </c>
      <c r="I29" s="14">
        <v>351</v>
      </c>
      <c r="J29" s="14">
        <v>19500</v>
      </c>
      <c r="K29" s="14"/>
      <c r="L29" s="30" t="s">
        <v>22</v>
      </c>
      <c r="M29" s="14" t="s">
        <v>91</v>
      </c>
      <c r="N29" s="39">
        <v>13928.6</v>
      </c>
      <c r="O29" s="34"/>
    </row>
    <row r="30" s="3" customFormat="true" ht="76.5" spans="1:15">
      <c r="A30" s="14">
        <f t="shared" si="0"/>
        <v>25</v>
      </c>
      <c r="B30" s="15" t="s">
        <v>97</v>
      </c>
      <c r="C30" s="16" t="s">
        <v>98</v>
      </c>
      <c r="D30" s="19" t="s">
        <v>90</v>
      </c>
      <c r="E30" s="16" t="s">
        <v>26</v>
      </c>
      <c r="F30" s="16" t="s">
        <v>27</v>
      </c>
      <c r="G30" s="14">
        <v>1500</v>
      </c>
      <c r="H30" s="14">
        <v>1</v>
      </c>
      <c r="I30" s="14">
        <v>9</v>
      </c>
      <c r="J30" s="14"/>
      <c r="K30" s="14">
        <v>3800</v>
      </c>
      <c r="L30" s="17" t="s">
        <v>28</v>
      </c>
      <c r="M30" s="17" t="s">
        <v>29</v>
      </c>
      <c r="N30" s="14">
        <v>1500</v>
      </c>
      <c r="O30" s="34"/>
    </row>
    <row r="31" s="3" customFormat="true" ht="76.5" spans="1:15">
      <c r="A31" s="14">
        <f t="shared" si="0"/>
        <v>26</v>
      </c>
      <c r="B31" s="15" t="s">
        <v>99</v>
      </c>
      <c r="C31" s="16" t="s">
        <v>100</v>
      </c>
      <c r="D31" s="19" t="s">
        <v>90</v>
      </c>
      <c r="E31" s="16" t="s">
        <v>26</v>
      </c>
      <c r="F31" s="16" t="s">
        <v>21</v>
      </c>
      <c r="G31" s="14">
        <v>150000</v>
      </c>
      <c r="H31" s="14">
        <v>252</v>
      </c>
      <c r="I31" s="14">
        <v>2268</v>
      </c>
      <c r="J31" s="14">
        <v>126000</v>
      </c>
      <c r="K31" s="14"/>
      <c r="L31" s="30" t="s">
        <v>22</v>
      </c>
      <c r="M31" s="30" t="s">
        <v>23</v>
      </c>
      <c r="N31" s="40">
        <v>90000</v>
      </c>
      <c r="O31" s="34"/>
    </row>
    <row r="32" s="3" customFormat="true" ht="76.5" spans="1:15">
      <c r="A32" s="14">
        <f t="shared" si="0"/>
        <v>27</v>
      </c>
      <c r="B32" s="15" t="s">
        <v>101</v>
      </c>
      <c r="C32" s="16" t="s">
        <v>102</v>
      </c>
      <c r="D32" s="19" t="s">
        <v>90</v>
      </c>
      <c r="E32" s="16" t="s">
        <v>26</v>
      </c>
      <c r="F32" s="16" t="s">
        <v>27</v>
      </c>
      <c r="G32" s="14">
        <v>1500</v>
      </c>
      <c r="H32" s="14">
        <v>1</v>
      </c>
      <c r="I32" s="14">
        <v>9</v>
      </c>
      <c r="J32" s="14"/>
      <c r="K32" s="14">
        <v>4800</v>
      </c>
      <c r="L32" s="17" t="s">
        <v>28</v>
      </c>
      <c r="M32" s="17" t="s">
        <v>29</v>
      </c>
      <c r="N32" s="14">
        <v>1500</v>
      </c>
      <c r="O32" s="34"/>
    </row>
    <row r="33" s="3" customFormat="true" ht="76.5" spans="1:15">
      <c r="A33" s="14">
        <f t="shared" si="0"/>
        <v>28</v>
      </c>
      <c r="B33" s="15" t="s">
        <v>103</v>
      </c>
      <c r="C33" s="16" t="s">
        <v>104</v>
      </c>
      <c r="D33" s="19" t="s">
        <v>90</v>
      </c>
      <c r="E33" s="16" t="s">
        <v>26</v>
      </c>
      <c r="F33" s="16" t="s">
        <v>27</v>
      </c>
      <c r="G33" s="14">
        <v>12000</v>
      </c>
      <c r="H33" s="14">
        <v>8</v>
      </c>
      <c r="I33" s="14">
        <v>72</v>
      </c>
      <c r="J33" s="14"/>
      <c r="K33" s="14">
        <v>12000</v>
      </c>
      <c r="L33" s="17" t="s">
        <v>28</v>
      </c>
      <c r="M33" s="17" t="s">
        <v>29</v>
      </c>
      <c r="N33" s="14">
        <v>12000</v>
      </c>
      <c r="O33" s="34"/>
    </row>
    <row r="34" s="3" customFormat="true" ht="51" spans="1:15">
      <c r="A34" s="14">
        <f t="shared" si="0"/>
        <v>29</v>
      </c>
      <c r="B34" s="15" t="s">
        <v>105</v>
      </c>
      <c r="C34" s="16" t="s">
        <v>106</v>
      </c>
      <c r="D34" s="19" t="s">
        <v>107</v>
      </c>
      <c r="E34" s="16" t="s">
        <v>108</v>
      </c>
      <c r="F34" s="16" t="s">
        <v>83</v>
      </c>
      <c r="G34" s="14">
        <v>9500</v>
      </c>
      <c r="H34" s="14">
        <v>19</v>
      </c>
      <c r="I34" s="14">
        <v>171</v>
      </c>
      <c r="J34" s="14">
        <v>9500</v>
      </c>
      <c r="K34" s="14"/>
      <c r="L34" s="13" t="s">
        <v>109</v>
      </c>
      <c r="M34" s="27" t="s">
        <v>110</v>
      </c>
      <c r="N34" s="39">
        <v>9500</v>
      </c>
      <c r="O34" s="34"/>
    </row>
    <row r="35" s="4" customFormat="true" ht="200" customHeight="true" spans="1:16377">
      <c r="A35" s="14">
        <f>ROW()-5</f>
        <v>30</v>
      </c>
      <c r="B35" s="15" t="s">
        <v>111</v>
      </c>
      <c r="C35" s="16" t="s">
        <v>112</v>
      </c>
      <c r="D35" s="19" t="s">
        <v>107</v>
      </c>
      <c r="E35" s="16" t="s">
        <v>108</v>
      </c>
      <c r="F35" s="16" t="s">
        <v>27</v>
      </c>
      <c r="G35" s="14">
        <v>1500</v>
      </c>
      <c r="H35" s="14">
        <v>1</v>
      </c>
      <c r="I35" s="14">
        <v>9</v>
      </c>
      <c r="J35" s="14"/>
      <c r="K35" s="14">
        <v>3500</v>
      </c>
      <c r="L35" s="13" t="s">
        <v>113</v>
      </c>
      <c r="M35" s="30" t="s">
        <v>114</v>
      </c>
      <c r="N35" s="39">
        <v>1500</v>
      </c>
      <c r="O35" s="35"/>
      <c r="XET35" s="14"/>
      <c r="XEU35" s="15"/>
      <c r="XEV35" s="16"/>
      <c r="XEW35" s="19"/>
    </row>
    <row r="36" s="3" customFormat="true" ht="51" spans="1:15">
      <c r="A36" s="14">
        <f>ROW(A36)-5</f>
        <v>31</v>
      </c>
      <c r="B36" s="15" t="s">
        <v>115</v>
      </c>
      <c r="C36" s="16" t="s">
        <v>116</v>
      </c>
      <c r="D36" s="19" t="s">
        <v>107</v>
      </c>
      <c r="E36" s="16" t="s">
        <v>108</v>
      </c>
      <c r="F36" s="16" t="s">
        <v>83</v>
      </c>
      <c r="G36" s="14">
        <v>51000</v>
      </c>
      <c r="H36" s="14">
        <v>100</v>
      </c>
      <c r="I36" s="14">
        <v>900</v>
      </c>
      <c r="J36" s="14">
        <v>50000</v>
      </c>
      <c r="K36" s="14"/>
      <c r="L36" s="13" t="s">
        <v>109</v>
      </c>
      <c r="M36" s="27" t="s">
        <v>110</v>
      </c>
      <c r="N36" s="39">
        <v>50000</v>
      </c>
      <c r="O36" s="34"/>
    </row>
    <row r="37" s="3" customFormat="true" ht="268" customHeight="true" spans="1:15">
      <c r="A37" s="14">
        <f>ROW(A37)-5</f>
        <v>32</v>
      </c>
      <c r="B37" s="15" t="s">
        <v>117</v>
      </c>
      <c r="C37" s="16" t="s">
        <v>118</v>
      </c>
      <c r="D37" s="19" t="s">
        <v>107</v>
      </c>
      <c r="E37" s="16" t="s">
        <v>108</v>
      </c>
      <c r="F37" s="16" t="s">
        <v>27</v>
      </c>
      <c r="G37" s="14">
        <v>3000</v>
      </c>
      <c r="H37" s="14">
        <v>2</v>
      </c>
      <c r="I37" s="14">
        <v>18</v>
      </c>
      <c r="J37" s="14"/>
      <c r="K37" s="14">
        <v>6300</v>
      </c>
      <c r="L37" s="13" t="s">
        <v>113</v>
      </c>
      <c r="M37" s="27" t="s">
        <v>119</v>
      </c>
      <c r="N37" s="39">
        <v>3000</v>
      </c>
      <c r="O37" s="35"/>
    </row>
    <row r="38" s="3" customFormat="true" ht="357" customHeight="true" spans="1:15">
      <c r="A38" s="14">
        <f>ROW(A38)-5</f>
        <v>33</v>
      </c>
      <c r="B38" s="15" t="s">
        <v>120</v>
      </c>
      <c r="C38" s="16" t="s">
        <v>121</v>
      </c>
      <c r="D38" s="19" t="s">
        <v>107</v>
      </c>
      <c r="E38" s="16" t="s">
        <v>108</v>
      </c>
      <c r="F38" s="16" t="s">
        <v>27</v>
      </c>
      <c r="G38" s="14">
        <v>6000</v>
      </c>
      <c r="H38" s="14">
        <v>4</v>
      </c>
      <c r="I38" s="14">
        <v>36</v>
      </c>
      <c r="J38" s="14"/>
      <c r="K38" s="14">
        <v>14850</v>
      </c>
      <c r="L38" s="13" t="s">
        <v>122</v>
      </c>
      <c r="M38" s="27" t="s">
        <v>123</v>
      </c>
      <c r="N38" s="39">
        <v>6000</v>
      </c>
      <c r="O38" s="41"/>
    </row>
    <row r="39" s="3" customFormat="true" ht="102" spans="1:15">
      <c r="A39" s="14">
        <f>ROW(A39)-5</f>
        <v>34</v>
      </c>
      <c r="B39" s="15" t="s">
        <v>124</v>
      </c>
      <c r="C39" s="16" t="s">
        <v>125</v>
      </c>
      <c r="D39" s="19" t="s">
        <v>53</v>
      </c>
      <c r="E39" s="16" t="s">
        <v>26</v>
      </c>
      <c r="F39" s="16" t="s">
        <v>27</v>
      </c>
      <c r="G39" s="14">
        <v>4000</v>
      </c>
      <c r="H39" s="14">
        <v>2</v>
      </c>
      <c r="I39" s="14">
        <v>18</v>
      </c>
      <c r="J39" s="14"/>
      <c r="K39" s="14">
        <v>27200</v>
      </c>
      <c r="L39" s="17" t="s">
        <v>54</v>
      </c>
      <c r="M39" s="15" t="s">
        <v>126</v>
      </c>
      <c r="N39" s="14">
        <v>4000</v>
      </c>
      <c r="O39" s="42"/>
    </row>
    <row r="40" s="3" customFormat="true" ht="102" spans="1:15">
      <c r="A40" s="14">
        <f>ROW(A40)-5</f>
        <v>35</v>
      </c>
      <c r="B40" s="15" t="s">
        <v>127</v>
      </c>
      <c r="C40" s="16" t="s">
        <v>128</v>
      </c>
      <c r="D40" s="18" t="s">
        <v>129</v>
      </c>
      <c r="E40" s="16" t="s">
        <v>26</v>
      </c>
      <c r="F40" s="16" t="s">
        <v>27</v>
      </c>
      <c r="G40" s="14">
        <v>3000</v>
      </c>
      <c r="H40" s="14">
        <v>2</v>
      </c>
      <c r="I40" s="14">
        <v>18</v>
      </c>
      <c r="J40" s="14"/>
      <c r="K40" s="14">
        <v>14400</v>
      </c>
      <c r="L40" s="17" t="s">
        <v>28</v>
      </c>
      <c r="M40" s="15" t="s">
        <v>73</v>
      </c>
      <c r="N40" s="14">
        <v>3000</v>
      </c>
      <c r="O40" s="42"/>
    </row>
    <row r="41" ht="64" customHeight="true" spans="1:15">
      <c r="A41" s="20" t="s">
        <v>130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>
        <f>SUM(N6:N40)</f>
        <v>675750</v>
      </c>
      <c r="O41" s="43"/>
    </row>
  </sheetData>
  <mergeCells count="12">
    <mergeCell ref="A2:O2"/>
    <mergeCell ref="A3:D3"/>
    <mergeCell ref="H4:N4"/>
    <mergeCell ref="A41:M41"/>
    <mergeCell ref="A4:A5"/>
    <mergeCell ref="B4:B5"/>
    <mergeCell ref="C4:C5"/>
    <mergeCell ref="D4:D5"/>
    <mergeCell ref="E4:E5"/>
    <mergeCell ref="F4:F5"/>
    <mergeCell ref="G4:G5"/>
    <mergeCell ref="O4:O5"/>
  </mergeCells>
  <pageMargins left="0.751388888888889" right="0.751388888888889" top="0.393055555555556" bottom="0.393055555555556" header="0.511805555555556" footer="0.196527777777778"/>
  <pageSetup paperSize="9" scale="57" fitToHeight="0" orientation="landscape" horizontalDpi="600"/>
  <headerFooter alignWithMargins="0" scaleWithDoc="0">
    <oddFooter>&amp;C第 &amp;P 页，共 &amp;N 页</oddFooter>
  </headerFooter>
  <ignoredErrors>
    <ignoredError sqref="P35:XEW35 A35:N35" 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ljh</cp:lastModifiedBy>
  <dcterms:created xsi:type="dcterms:W3CDTF">2018-06-08T11:28:00Z</dcterms:created>
  <dcterms:modified xsi:type="dcterms:W3CDTF">2026-07-21T14:47:50Z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D69707AC73AB08415CB02F6A519C20BC_43</vt:lpwstr>
  </property>
  <property fmtid="{D5CDD505-2E9C-101B-9397-08002B2CF9AE}" pid="4" name="CalculationRule">
    <vt:i4>0</vt:i4>
  </property>
</Properties>
</file>