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0755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8" i="1"/>
  <c r="L28"/>
  <c r="I28"/>
  <c r="H28"/>
  <c r="E28"/>
  <c r="B28"/>
  <c r="D28" s="1"/>
  <c r="M27"/>
  <c r="L27"/>
  <c r="H27"/>
  <c r="E27"/>
  <c r="D27"/>
  <c r="B27"/>
  <c r="L26"/>
  <c r="J26"/>
  <c r="M26" s="1"/>
  <c r="F26"/>
  <c r="H26" s="1"/>
  <c r="E26"/>
  <c r="B26"/>
  <c r="D26" s="1"/>
  <c r="M25"/>
  <c r="L25"/>
  <c r="I25"/>
  <c r="H25"/>
  <c r="E25"/>
  <c r="D25"/>
  <c r="B25"/>
  <c r="M24"/>
  <c r="L24"/>
  <c r="I24"/>
  <c r="H24"/>
  <c r="D24"/>
  <c r="B24"/>
  <c r="E24" s="1"/>
  <c r="L23"/>
  <c r="H23"/>
  <c r="F23"/>
  <c r="D23"/>
  <c r="B23"/>
  <c r="E23" s="1"/>
  <c r="J22"/>
  <c r="L22" s="1"/>
  <c r="E22"/>
  <c r="D22"/>
  <c r="B22"/>
  <c r="L21"/>
  <c r="J21"/>
  <c r="M21" s="1"/>
  <c r="I21"/>
  <c r="H21"/>
  <c r="E21"/>
  <c r="D21"/>
  <c r="B21"/>
  <c r="L20"/>
  <c r="H20"/>
  <c r="D20"/>
  <c r="J13"/>
  <c r="L13" s="1"/>
  <c r="D13"/>
  <c r="L12"/>
  <c r="J12"/>
  <c r="F12"/>
  <c r="F13" s="1"/>
  <c r="H13" s="1"/>
  <c r="D12"/>
  <c r="L11"/>
  <c r="H11"/>
  <c r="D11"/>
  <c r="L10"/>
  <c r="H10"/>
  <c r="D10"/>
  <c r="J9"/>
  <c r="L9" s="1"/>
  <c r="H9"/>
  <c r="F9"/>
  <c r="D9"/>
  <c r="L8"/>
  <c r="H8"/>
  <c r="D8"/>
  <c r="L7"/>
  <c r="H7"/>
  <c r="D7"/>
  <c r="L6"/>
  <c r="F6"/>
  <c r="F22" s="1"/>
  <c r="D6"/>
  <c r="L5"/>
  <c r="H5"/>
  <c r="D5"/>
  <c r="I22" l="1"/>
  <c r="H22"/>
  <c r="I23"/>
  <c r="H12"/>
  <c r="M22"/>
  <c r="M23"/>
  <c r="I26"/>
  <c r="I27"/>
  <c r="H6"/>
</calcChain>
</file>

<file path=xl/sharedStrings.xml><?xml version="1.0" encoding="utf-8"?>
<sst xmlns="http://schemas.openxmlformats.org/spreadsheetml/2006/main" count="56" uniqueCount="37">
  <si>
    <r>
      <t>2015</t>
    </r>
    <r>
      <rPr>
        <sz val="18"/>
        <rFont val="华康简标题宋"/>
        <family val="3"/>
        <charset val="134"/>
      </rPr>
      <t>年</t>
    </r>
    <r>
      <rPr>
        <sz val="18"/>
        <rFont val="Times New Roman"/>
        <family val="1"/>
      </rPr>
      <t>1-9</t>
    </r>
    <r>
      <rPr>
        <sz val="18"/>
        <rFont val="华康简标题宋"/>
        <family val="3"/>
        <charset val="134"/>
      </rPr>
      <t>月东莞市外商直接投资月度情况表</t>
    </r>
    <phoneticPr fontId="5" type="noConversion"/>
  </si>
  <si>
    <t>金额单位:万美元</t>
    <phoneticPr fontId="5" type="noConversion"/>
  </si>
  <si>
    <t>累计项目（企业）个数</t>
    <phoneticPr fontId="5" type="noConversion"/>
  </si>
  <si>
    <t>累计合同外资</t>
    <phoneticPr fontId="5" type="noConversion"/>
  </si>
  <si>
    <t>累计实际外资</t>
    <phoneticPr fontId="5" type="noConversion"/>
  </si>
  <si>
    <t>本年累计</t>
    <phoneticPr fontId="5" type="noConversion"/>
  </si>
  <si>
    <t>去年累计</t>
    <phoneticPr fontId="5" type="noConversion"/>
  </si>
  <si>
    <t>同比</t>
    <phoneticPr fontId="5" type="noConversion"/>
  </si>
  <si>
    <t>同比</t>
    <phoneticPr fontId="5" type="noConversion"/>
  </si>
  <si>
    <t>本年累计</t>
    <phoneticPr fontId="5" type="noConversion"/>
  </si>
  <si>
    <r>
      <t>1</t>
    </r>
    <r>
      <rPr>
        <sz val="12"/>
        <rFont val="黑体"/>
        <family val="3"/>
        <charset val="134"/>
      </rPr>
      <t>月</t>
    </r>
    <phoneticPr fontId="5" type="noConversion"/>
  </si>
  <si>
    <r>
      <t>2</t>
    </r>
    <r>
      <rPr>
        <sz val="12"/>
        <rFont val="黑体"/>
        <family val="3"/>
        <charset val="134"/>
      </rPr>
      <t>月</t>
    </r>
    <phoneticPr fontId="5" type="noConversion"/>
  </si>
  <si>
    <r>
      <t>3</t>
    </r>
    <r>
      <rPr>
        <sz val="12"/>
        <rFont val="黑体"/>
        <family val="3"/>
        <charset val="134"/>
      </rPr>
      <t>月</t>
    </r>
  </si>
  <si>
    <r>
      <t>4</t>
    </r>
    <r>
      <rPr>
        <sz val="12"/>
        <rFont val="黑体"/>
        <family val="3"/>
        <charset val="134"/>
      </rPr>
      <t>月</t>
    </r>
  </si>
  <si>
    <r>
      <t>5</t>
    </r>
    <r>
      <rPr>
        <sz val="12"/>
        <rFont val="黑体"/>
        <family val="3"/>
        <charset val="134"/>
      </rPr>
      <t>月</t>
    </r>
  </si>
  <si>
    <r>
      <t>6</t>
    </r>
    <r>
      <rPr>
        <sz val="12"/>
        <rFont val="黑体"/>
        <family val="3"/>
        <charset val="134"/>
      </rPr>
      <t>月</t>
    </r>
  </si>
  <si>
    <r>
      <t>7</t>
    </r>
    <r>
      <rPr>
        <sz val="12"/>
        <rFont val="黑体"/>
        <family val="3"/>
        <charset val="134"/>
      </rPr>
      <t>月</t>
    </r>
  </si>
  <si>
    <r>
      <t>8</t>
    </r>
    <r>
      <rPr>
        <sz val="12"/>
        <rFont val="黑体"/>
        <family val="3"/>
        <charset val="134"/>
      </rPr>
      <t>月</t>
    </r>
  </si>
  <si>
    <r>
      <t>9</t>
    </r>
    <r>
      <rPr>
        <sz val="12"/>
        <rFont val="黑体"/>
        <family val="3"/>
        <charset val="134"/>
      </rPr>
      <t>月</t>
    </r>
  </si>
  <si>
    <r>
      <t>10</t>
    </r>
    <r>
      <rPr>
        <sz val="12"/>
        <rFont val="黑体"/>
        <family val="3"/>
        <charset val="134"/>
      </rPr>
      <t>月</t>
    </r>
  </si>
  <si>
    <r>
      <t>11</t>
    </r>
    <r>
      <rPr>
        <sz val="12"/>
        <rFont val="黑体"/>
        <family val="3"/>
        <charset val="134"/>
      </rPr>
      <t>月</t>
    </r>
  </si>
  <si>
    <r>
      <t>12</t>
    </r>
    <r>
      <rPr>
        <sz val="12"/>
        <rFont val="黑体"/>
        <family val="3"/>
        <charset val="134"/>
      </rPr>
      <t>月</t>
    </r>
  </si>
  <si>
    <t>当月项目（企业）个数</t>
    <phoneticPr fontId="5" type="noConversion"/>
  </si>
  <si>
    <t>当月合同外资</t>
    <phoneticPr fontId="5" type="noConversion"/>
  </si>
  <si>
    <t>当月实际外资</t>
    <phoneticPr fontId="5" type="noConversion"/>
  </si>
  <si>
    <t>本年当月</t>
    <phoneticPr fontId="5" type="noConversion"/>
  </si>
  <si>
    <t>去年当月</t>
    <phoneticPr fontId="5" type="noConversion"/>
  </si>
  <si>
    <t>环比</t>
    <phoneticPr fontId="5" type="noConversion"/>
  </si>
  <si>
    <t>本年当月</t>
    <phoneticPr fontId="5" type="noConversion"/>
  </si>
  <si>
    <t>去年当月</t>
    <phoneticPr fontId="5" type="noConversion"/>
  </si>
  <si>
    <t>同比</t>
    <phoneticPr fontId="5" type="noConversion"/>
  </si>
  <si>
    <t>环比</t>
    <phoneticPr fontId="5" type="noConversion"/>
  </si>
  <si>
    <t>本年当月</t>
    <phoneticPr fontId="5" type="noConversion"/>
  </si>
  <si>
    <t>去年当月</t>
    <phoneticPr fontId="5" type="noConversion"/>
  </si>
  <si>
    <r>
      <t>1</t>
    </r>
    <r>
      <rPr>
        <sz val="12"/>
        <rFont val="黑体"/>
        <family val="3"/>
        <charset val="134"/>
      </rPr>
      <t>月</t>
    </r>
    <phoneticPr fontId="5" type="noConversion"/>
  </si>
  <si>
    <t>*</t>
    <phoneticPr fontId="5" type="noConversion"/>
  </si>
  <si>
    <r>
      <t>2</t>
    </r>
    <r>
      <rPr>
        <sz val="12"/>
        <rFont val="黑体"/>
        <family val="3"/>
        <charset val="134"/>
      </rPr>
      <t>月</t>
    </r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</si>
</sst>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Times New Roman"/>
      <family val="1"/>
    </font>
    <font>
      <sz val="18"/>
      <name val="华康简标题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7" fontId="8" fillId="0" borderId="3" xfId="1" applyNumberFormat="1" applyFont="1" applyBorder="1"/>
    <xf numFmtId="177" fontId="8" fillId="0" borderId="3" xfId="1" applyNumberFormat="1" applyFont="1" applyBorder="1" applyAlignment="1">
      <alignment horizontal="right"/>
    </xf>
    <xf numFmtId="10" fontId="8" fillId="0" borderId="4" xfId="1" applyNumberFormat="1" applyFont="1" applyBorder="1" applyAlignment="1">
      <alignment horizontal="center"/>
    </xf>
    <xf numFmtId="10" fontId="8" fillId="0" borderId="8" xfId="1" applyNumberFormat="1" applyFont="1" applyBorder="1" applyAlignment="1">
      <alignment horizontal="center"/>
    </xf>
    <xf numFmtId="176" fontId="8" fillId="0" borderId="5" xfId="1" applyNumberFormat="1" applyFont="1" applyBorder="1"/>
    <xf numFmtId="0" fontId="8" fillId="0" borderId="3" xfId="1" applyFont="1" applyBorder="1"/>
    <xf numFmtId="10" fontId="8" fillId="0" borderId="10" xfId="1" applyNumberFormat="1" applyFont="1" applyBorder="1" applyAlignment="1">
      <alignment horizontal="center"/>
    </xf>
    <xf numFmtId="176" fontId="8" fillId="0" borderId="9" xfId="1" applyNumberFormat="1" applyFont="1" applyBorder="1"/>
    <xf numFmtId="0" fontId="8" fillId="0" borderId="9" xfId="1" applyFont="1" applyBorder="1"/>
    <xf numFmtId="10" fontId="8" fillId="0" borderId="9" xfId="1" applyNumberFormat="1" applyFont="1" applyBorder="1" applyAlignment="1">
      <alignment horizontal="center"/>
    </xf>
    <xf numFmtId="0" fontId="6" fillId="0" borderId="1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0" fontId="1" fillId="0" borderId="0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0" fontId="8" fillId="0" borderId="3" xfId="1" applyNumberFormat="1" applyFont="1" applyBorder="1"/>
    <xf numFmtId="10" fontId="8" fillId="0" borderId="4" xfId="1" applyNumberFormat="1" applyFont="1" applyBorder="1" applyAlignment="1">
      <alignment horizontal="center"/>
    </xf>
    <xf numFmtId="10" fontId="8" fillId="0" borderId="6" xfId="1" applyNumberFormat="1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10" fontId="8" fillId="0" borderId="4" xfId="1" applyNumberFormat="1" applyFont="1" applyBorder="1"/>
    <xf numFmtId="10" fontId="8" fillId="0" borderId="6" xfId="1" applyNumberFormat="1" applyFont="1" applyBorder="1"/>
  </cellXfs>
  <cellStyles count="2">
    <cellStyle name="常规" xfId="0" builtinId="0"/>
    <cellStyle name="常规_利用外资140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P9" sqref="P9"/>
    </sheetView>
  </sheetViews>
  <sheetFormatPr defaultRowHeight="13.5"/>
  <sheetData>
    <row r="1" spans="1:13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>
      <c r="A2" s="2"/>
      <c r="B2" s="3"/>
      <c r="C2" s="3"/>
      <c r="D2" s="3"/>
      <c r="E2" s="3"/>
      <c r="F2" s="4"/>
      <c r="G2" s="3"/>
      <c r="H2" s="3"/>
      <c r="I2" s="3"/>
      <c r="J2" s="4"/>
      <c r="K2" s="3"/>
      <c r="L2" s="5" t="s">
        <v>1</v>
      </c>
      <c r="M2" s="5"/>
    </row>
    <row r="3" spans="1:13" ht="14.25">
      <c r="A3" s="6"/>
      <c r="B3" s="7" t="s">
        <v>2</v>
      </c>
      <c r="C3" s="7"/>
      <c r="D3" s="7"/>
      <c r="E3" s="8"/>
      <c r="F3" s="9" t="s">
        <v>3</v>
      </c>
      <c r="G3" s="7"/>
      <c r="H3" s="10"/>
      <c r="I3" s="11"/>
      <c r="J3" s="12" t="s">
        <v>4</v>
      </c>
      <c r="K3" s="13"/>
      <c r="L3" s="13"/>
      <c r="M3" s="14"/>
    </row>
    <row r="4" spans="1:13" ht="14.25">
      <c r="A4" s="6"/>
      <c r="B4" s="15" t="s">
        <v>5</v>
      </c>
      <c r="C4" s="15" t="s">
        <v>6</v>
      </c>
      <c r="D4" s="8" t="s">
        <v>7</v>
      </c>
      <c r="E4" s="13"/>
      <c r="F4" s="16" t="s">
        <v>5</v>
      </c>
      <c r="G4" s="15" t="s">
        <v>6</v>
      </c>
      <c r="H4" s="8" t="s">
        <v>8</v>
      </c>
      <c r="I4" s="17"/>
      <c r="J4" s="18" t="s">
        <v>9</v>
      </c>
      <c r="K4" s="15" t="s">
        <v>6</v>
      </c>
      <c r="L4" s="8" t="s">
        <v>8</v>
      </c>
      <c r="M4" s="14"/>
    </row>
    <row r="5" spans="1:13" ht="15.75">
      <c r="A5" s="19" t="s">
        <v>10</v>
      </c>
      <c r="B5" s="20">
        <v>35</v>
      </c>
      <c r="C5" s="21">
        <v>38</v>
      </c>
      <c r="D5" s="22">
        <f t="shared" ref="D5:D10" si="0">B5/C5-1</f>
        <v>-7.8947368421052655E-2</v>
      </c>
      <c r="E5" s="23"/>
      <c r="F5" s="24">
        <v>32157</v>
      </c>
      <c r="G5" s="25">
        <v>30413</v>
      </c>
      <c r="H5" s="22">
        <f t="shared" ref="H5:H10" si="1">F5/G5-1</f>
        <v>5.7343898990563247E-2</v>
      </c>
      <c r="I5" s="26"/>
      <c r="J5" s="27">
        <v>32992</v>
      </c>
      <c r="K5" s="28">
        <v>30518</v>
      </c>
      <c r="L5" s="22">
        <f t="shared" ref="L5:L10" si="2">J5/K5-1</f>
        <v>8.1066911331017844E-2</v>
      </c>
      <c r="M5" s="29"/>
    </row>
    <row r="6" spans="1:13" ht="15.75">
      <c r="A6" s="19" t="s">
        <v>11</v>
      </c>
      <c r="B6" s="20">
        <v>52</v>
      </c>
      <c r="C6" s="21">
        <v>59</v>
      </c>
      <c r="D6" s="22">
        <f t="shared" si="0"/>
        <v>-0.11864406779661019</v>
      </c>
      <c r="E6" s="23"/>
      <c r="F6" s="24">
        <f>F5+F21</f>
        <v>37533</v>
      </c>
      <c r="G6" s="25">
        <v>69252</v>
      </c>
      <c r="H6" s="22">
        <f t="shared" si="1"/>
        <v>-0.45802287298561772</v>
      </c>
      <c r="I6" s="26"/>
      <c r="J6" s="27">
        <v>58764</v>
      </c>
      <c r="K6" s="28">
        <v>55854</v>
      </c>
      <c r="L6" s="22">
        <f t="shared" si="2"/>
        <v>5.2100118165216536E-2</v>
      </c>
      <c r="M6" s="29"/>
    </row>
    <row r="7" spans="1:13" ht="15.75">
      <c r="A7" s="19" t="s">
        <v>12</v>
      </c>
      <c r="B7" s="20">
        <v>89</v>
      </c>
      <c r="C7" s="21">
        <v>97</v>
      </c>
      <c r="D7" s="22">
        <f t="shared" si="0"/>
        <v>-8.2474226804123751E-2</v>
      </c>
      <c r="E7" s="23"/>
      <c r="F7" s="24">
        <v>88498</v>
      </c>
      <c r="G7" s="25">
        <v>105337</v>
      </c>
      <c r="H7" s="22">
        <f t="shared" si="1"/>
        <v>-0.15985835936090831</v>
      </c>
      <c r="I7" s="26"/>
      <c r="J7" s="27">
        <v>89578</v>
      </c>
      <c r="K7" s="28">
        <v>97853</v>
      </c>
      <c r="L7" s="22">
        <f t="shared" si="2"/>
        <v>-8.4565623946123214E-2</v>
      </c>
      <c r="M7" s="29"/>
    </row>
    <row r="8" spans="1:13" ht="15.75">
      <c r="A8" s="19" t="s">
        <v>13</v>
      </c>
      <c r="B8" s="20">
        <v>124</v>
      </c>
      <c r="C8" s="21">
        <v>148</v>
      </c>
      <c r="D8" s="22">
        <f t="shared" si="0"/>
        <v>-0.16216216216216217</v>
      </c>
      <c r="E8" s="23"/>
      <c r="F8" s="24">
        <v>112721</v>
      </c>
      <c r="G8" s="25">
        <v>136445</v>
      </c>
      <c r="H8" s="22">
        <f t="shared" si="1"/>
        <v>-0.1738722562204551</v>
      </c>
      <c r="I8" s="26"/>
      <c r="J8" s="27">
        <v>116369</v>
      </c>
      <c r="K8" s="28">
        <v>131795</v>
      </c>
      <c r="L8" s="22">
        <f t="shared" si="2"/>
        <v>-0.11704541143442471</v>
      </c>
      <c r="M8" s="29"/>
    </row>
    <row r="9" spans="1:13" ht="15.75">
      <c r="A9" s="19" t="s">
        <v>14</v>
      </c>
      <c r="B9" s="20">
        <v>156</v>
      </c>
      <c r="C9" s="21">
        <v>176</v>
      </c>
      <c r="D9" s="22">
        <f t="shared" si="0"/>
        <v>-0.11363636363636365</v>
      </c>
      <c r="E9" s="23"/>
      <c r="F9" s="24">
        <f>F8+F24</f>
        <v>297897</v>
      </c>
      <c r="G9" s="25">
        <v>176853</v>
      </c>
      <c r="H9" s="22">
        <f t="shared" si="1"/>
        <v>0.68443283404861655</v>
      </c>
      <c r="I9" s="26"/>
      <c r="J9" s="27">
        <f>J8+J24</f>
        <v>154701</v>
      </c>
      <c r="K9" s="28">
        <v>175027</v>
      </c>
      <c r="L9" s="22">
        <f t="shared" si="2"/>
        <v>-0.11613065412764889</v>
      </c>
      <c r="M9" s="29"/>
    </row>
    <row r="10" spans="1:13" ht="15.75">
      <c r="A10" s="19" t="s">
        <v>15</v>
      </c>
      <c r="B10" s="20">
        <v>196</v>
      </c>
      <c r="C10" s="21">
        <v>220</v>
      </c>
      <c r="D10" s="22">
        <f t="shared" si="0"/>
        <v>-0.10909090909090913</v>
      </c>
      <c r="E10" s="23"/>
      <c r="F10" s="24">
        <v>311374</v>
      </c>
      <c r="G10" s="25">
        <v>228741</v>
      </c>
      <c r="H10" s="22">
        <f t="shared" si="1"/>
        <v>0.36125137163866561</v>
      </c>
      <c r="I10" s="26"/>
      <c r="J10" s="27">
        <v>240579</v>
      </c>
      <c r="K10" s="28">
        <v>221418</v>
      </c>
      <c r="L10" s="22">
        <f t="shared" si="2"/>
        <v>8.6537679863425643E-2</v>
      </c>
      <c r="M10" s="29"/>
    </row>
    <row r="11" spans="1:13" ht="15.75">
      <c r="A11" s="19" t="s">
        <v>16</v>
      </c>
      <c r="B11" s="20">
        <v>241</v>
      </c>
      <c r="C11" s="21">
        <v>263</v>
      </c>
      <c r="D11" s="22">
        <f>B11/C11-1</f>
        <v>-8.365019011406849E-2</v>
      </c>
      <c r="E11" s="23"/>
      <c r="F11" s="24">
        <v>331835</v>
      </c>
      <c r="G11" s="25">
        <v>264248</v>
      </c>
      <c r="H11" s="22">
        <f>F11/G11-1</f>
        <v>0.25577109382095609</v>
      </c>
      <c r="I11" s="26"/>
      <c r="J11" s="27">
        <v>305009</v>
      </c>
      <c r="K11" s="28">
        <v>283391</v>
      </c>
      <c r="L11" s="22">
        <f>J11/K11-1</f>
        <v>7.6283297634716751E-2</v>
      </c>
      <c r="M11" s="29"/>
    </row>
    <row r="12" spans="1:13" ht="15.75">
      <c r="A12" s="19" t="s">
        <v>17</v>
      </c>
      <c r="B12" s="20">
        <v>280</v>
      </c>
      <c r="C12" s="21">
        <v>300</v>
      </c>
      <c r="D12" s="22">
        <f>B12/C12-1</f>
        <v>-6.6666666666666652E-2</v>
      </c>
      <c r="E12" s="23"/>
      <c r="F12" s="24">
        <f>F11+F27</f>
        <v>368096</v>
      </c>
      <c r="G12" s="25">
        <v>298394</v>
      </c>
      <c r="H12" s="22">
        <f>F12/G12-1</f>
        <v>0.23359048774439173</v>
      </c>
      <c r="I12" s="26"/>
      <c r="J12" s="27">
        <f>J11+J27</f>
        <v>345538</v>
      </c>
      <c r="K12" s="28">
        <v>320613</v>
      </c>
      <c r="L12" s="22">
        <f>J12/K12-1</f>
        <v>7.7741701053918533E-2</v>
      </c>
      <c r="M12" s="29"/>
    </row>
    <row r="13" spans="1:13" ht="15.75">
      <c r="A13" s="19" t="s">
        <v>18</v>
      </c>
      <c r="B13" s="20">
        <v>313</v>
      </c>
      <c r="C13" s="21">
        <v>341</v>
      </c>
      <c r="D13" s="22">
        <f>B13/C13-1</f>
        <v>-8.2111436950146666E-2</v>
      </c>
      <c r="E13" s="23"/>
      <c r="F13" s="24">
        <f>F12+F28</f>
        <v>385374</v>
      </c>
      <c r="G13" s="25">
        <v>327393</v>
      </c>
      <c r="H13" s="22">
        <f>F13/G13-1</f>
        <v>0.17709908275375463</v>
      </c>
      <c r="I13" s="26"/>
      <c r="J13" s="27">
        <f>J12+J28</f>
        <v>379248</v>
      </c>
      <c r="K13" s="28">
        <v>350396</v>
      </c>
      <c r="L13" s="22">
        <f>J13/K13-1</f>
        <v>8.234112261555504E-2</v>
      </c>
      <c r="M13" s="29"/>
    </row>
    <row r="14" spans="1:13" ht="15.75">
      <c r="A14" s="19" t="s">
        <v>19</v>
      </c>
      <c r="B14" s="20"/>
      <c r="C14" s="21">
        <v>385</v>
      </c>
      <c r="D14" s="22"/>
      <c r="E14" s="23"/>
      <c r="F14" s="24"/>
      <c r="G14" s="25">
        <v>357542</v>
      </c>
      <c r="H14" s="22"/>
      <c r="I14" s="26"/>
      <c r="J14" s="27"/>
      <c r="K14" s="28">
        <v>377335</v>
      </c>
      <c r="L14" s="22"/>
      <c r="M14" s="29"/>
    </row>
    <row r="15" spans="1:13" ht="15.75">
      <c r="A15" s="19" t="s">
        <v>20</v>
      </c>
      <c r="B15" s="20"/>
      <c r="C15" s="21">
        <v>422</v>
      </c>
      <c r="D15" s="22"/>
      <c r="E15" s="23"/>
      <c r="F15" s="24"/>
      <c r="G15" s="25">
        <v>388178</v>
      </c>
      <c r="H15" s="22"/>
      <c r="I15" s="26"/>
      <c r="J15" s="27"/>
      <c r="K15" s="28">
        <v>388381</v>
      </c>
      <c r="L15" s="22"/>
      <c r="M15" s="29"/>
    </row>
    <row r="16" spans="1:13" ht="15.75">
      <c r="A16" s="19" t="s">
        <v>21</v>
      </c>
      <c r="B16" s="20"/>
      <c r="C16" s="21">
        <v>465</v>
      </c>
      <c r="D16" s="22"/>
      <c r="E16" s="23"/>
      <c r="F16" s="24"/>
      <c r="G16" s="25">
        <v>431459</v>
      </c>
      <c r="H16" s="22"/>
      <c r="I16" s="26"/>
      <c r="J16" s="27"/>
      <c r="K16" s="28">
        <v>452919</v>
      </c>
      <c r="L16" s="22"/>
      <c r="M16" s="29"/>
    </row>
    <row r="17" spans="1:13" ht="15.75">
      <c r="A17" s="30"/>
      <c r="B17" s="31"/>
      <c r="C17" s="32"/>
      <c r="D17" s="31"/>
      <c r="E17" s="31"/>
      <c r="F17" s="33"/>
      <c r="G17" s="32"/>
      <c r="H17" s="34"/>
      <c r="I17" s="31"/>
      <c r="J17" s="4"/>
      <c r="K17" s="32"/>
      <c r="L17" s="3"/>
      <c r="M17" s="3"/>
    </row>
    <row r="18" spans="1:13" ht="14.25">
      <c r="A18" s="35"/>
      <c r="B18" s="7" t="s">
        <v>22</v>
      </c>
      <c r="C18" s="7"/>
      <c r="D18" s="7"/>
      <c r="E18" s="8"/>
      <c r="F18" s="9" t="s">
        <v>23</v>
      </c>
      <c r="G18" s="7"/>
      <c r="H18" s="7"/>
      <c r="I18" s="36"/>
      <c r="J18" s="14" t="s">
        <v>24</v>
      </c>
      <c r="K18" s="7"/>
      <c r="L18" s="7"/>
      <c r="M18" s="7"/>
    </row>
    <row r="19" spans="1:13" ht="14.25">
      <c r="A19" s="35"/>
      <c r="B19" s="15" t="s">
        <v>25</v>
      </c>
      <c r="C19" s="15" t="s">
        <v>26</v>
      </c>
      <c r="D19" s="15" t="s">
        <v>8</v>
      </c>
      <c r="E19" s="37" t="s">
        <v>27</v>
      </c>
      <c r="F19" s="16" t="s">
        <v>28</v>
      </c>
      <c r="G19" s="15" t="s">
        <v>29</v>
      </c>
      <c r="H19" s="15" t="s">
        <v>30</v>
      </c>
      <c r="I19" s="38" t="s">
        <v>31</v>
      </c>
      <c r="J19" s="18" t="s">
        <v>32</v>
      </c>
      <c r="K19" s="15" t="s">
        <v>33</v>
      </c>
      <c r="L19" s="15" t="s">
        <v>30</v>
      </c>
      <c r="M19" s="15" t="s">
        <v>31</v>
      </c>
    </row>
    <row r="20" spans="1:13" ht="15.75">
      <c r="A20" s="19" t="s">
        <v>34</v>
      </c>
      <c r="B20" s="25">
        <v>35</v>
      </c>
      <c r="C20" s="25">
        <v>38</v>
      </c>
      <c r="D20" s="39">
        <f t="shared" ref="D20:D25" si="3">B20/C20-1</f>
        <v>-7.8947368421052655E-2</v>
      </c>
      <c r="E20" s="40" t="s">
        <v>35</v>
      </c>
      <c r="F20" s="24">
        <v>32157</v>
      </c>
      <c r="G20" s="25">
        <v>30413</v>
      </c>
      <c r="H20" s="39">
        <f t="shared" ref="H20:H25" si="4">F20/G20-1</f>
        <v>5.7343898990563247E-2</v>
      </c>
      <c r="I20" s="41" t="s">
        <v>35</v>
      </c>
      <c r="J20" s="27">
        <v>32992</v>
      </c>
      <c r="K20" s="25">
        <v>30518</v>
      </c>
      <c r="L20" s="39">
        <f t="shared" ref="L20:L25" si="5">J20/K20-1</f>
        <v>8.1066911331017844E-2</v>
      </c>
      <c r="M20" s="42" t="s">
        <v>35</v>
      </c>
    </row>
    <row r="21" spans="1:13" ht="15.75">
      <c r="A21" s="19" t="s">
        <v>36</v>
      </c>
      <c r="B21" s="20">
        <f t="shared" ref="B21:B28" si="6">B6-B5</f>
        <v>17</v>
      </c>
      <c r="C21" s="25">
        <v>21</v>
      </c>
      <c r="D21" s="39">
        <f t="shared" si="3"/>
        <v>-0.19047619047619047</v>
      </c>
      <c r="E21" s="43">
        <f t="shared" ref="E21:E26" si="7">B21/B20-1</f>
        <v>-0.51428571428571423</v>
      </c>
      <c r="F21" s="24">
        <v>5376</v>
      </c>
      <c r="G21" s="25">
        <v>38839</v>
      </c>
      <c r="H21" s="39">
        <f t="shared" si="4"/>
        <v>-0.86158243003166923</v>
      </c>
      <c r="I21" s="41">
        <f t="shared" ref="I21:I26" si="8">F21/F20-1</f>
        <v>-0.83282022576732906</v>
      </c>
      <c r="J21" s="27">
        <f>J6-J5</f>
        <v>25772</v>
      </c>
      <c r="K21" s="25">
        <v>25336</v>
      </c>
      <c r="L21" s="39">
        <f t="shared" si="5"/>
        <v>1.7208714872118724E-2</v>
      </c>
      <c r="M21" s="39">
        <f t="shared" ref="M21:M26" si="9">J21/J20-1</f>
        <v>-0.21884093113482062</v>
      </c>
    </row>
    <row r="22" spans="1:13" ht="15.75">
      <c r="A22" s="19" t="s">
        <v>12</v>
      </c>
      <c r="B22" s="20">
        <f t="shared" si="6"/>
        <v>37</v>
      </c>
      <c r="C22" s="25">
        <v>38</v>
      </c>
      <c r="D22" s="39">
        <f t="shared" si="3"/>
        <v>-2.6315789473684181E-2</v>
      </c>
      <c r="E22" s="43">
        <f t="shared" si="7"/>
        <v>1.1764705882352939</v>
      </c>
      <c r="F22" s="24">
        <f>F7-F6</f>
        <v>50965</v>
      </c>
      <c r="G22" s="25">
        <v>36085</v>
      </c>
      <c r="H22" s="39">
        <f t="shared" si="4"/>
        <v>0.41235970624913398</v>
      </c>
      <c r="I22" s="41">
        <f t="shared" si="8"/>
        <v>8.4800967261904763</v>
      </c>
      <c r="J22" s="24">
        <f>J7-J6</f>
        <v>30814</v>
      </c>
      <c r="K22" s="25">
        <v>41999</v>
      </c>
      <c r="L22" s="39">
        <f t="shared" si="5"/>
        <v>-0.26631586466344437</v>
      </c>
      <c r="M22" s="39">
        <f t="shared" si="9"/>
        <v>0.19563867763464216</v>
      </c>
    </row>
    <row r="23" spans="1:13" ht="15.75">
      <c r="A23" s="19" t="s">
        <v>13</v>
      </c>
      <c r="B23" s="20">
        <f t="shared" si="6"/>
        <v>35</v>
      </c>
      <c r="C23" s="25">
        <v>51</v>
      </c>
      <c r="D23" s="39">
        <f t="shared" si="3"/>
        <v>-0.31372549019607843</v>
      </c>
      <c r="E23" s="43">
        <f t="shared" si="7"/>
        <v>-5.4054054054054057E-2</v>
      </c>
      <c r="F23" s="24">
        <f>F8-F7</f>
        <v>24223</v>
      </c>
      <c r="G23" s="25">
        <v>31108</v>
      </c>
      <c r="H23" s="39">
        <f t="shared" si="4"/>
        <v>-0.22132570399897133</v>
      </c>
      <c r="I23" s="41">
        <f t="shared" si="8"/>
        <v>-0.52471303835965855</v>
      </c>
      <c r="J23" s="27">
        <v>26790</v>
      </c>
      <c r="K23" s="25">
        <v>33942</v>
      </c>
      <c r="L23" s="39">
        <f t="shared" si="5"/>
        <v>-0.2107123917270638</v>
      </c>
      <c r="M23" s="39">
        <f t="shared" si="9"/>
        <v>-0.13058999156227691</v>
      </c>
    </row>
    <row r="24" spans="1:13" ht="15.75">
      <c r="A24" s="19" t="s">
        <v>14</v>
      </c>
      <c r="B24" s="20">
        <f t="shared" si="6"/>
        <v>32</v>
      </c>
      <c r="C24" s="25">
        <v>28</v>
      </c>
      <c r="D24" s="39">
        <f t="shared" si="3"/>
        <v>0.14285714285714279</v>
      </c>
      <c r="E24" s="43">
        <f t="shared" si="7"/>
        <v>-8.5714285714285743E-2</v>
      </c>
      <c r="F24" s="24">
        <v>185176</v>
      </c>
      <c r="G24" s="25">
        <v>40408</v>
      </c>
      <c r="H24" s="39">
        <f t="shared" si="4"/>
        <v>3.5826568996238368</v>
      </c>
      <c r="I24" s="41">
        <f t="shared" si="8"/>
        <v>6.6446352640052844</v>
      </c>
      <c r="J24" s="27">
        <v>38332</v>
      </c>
      <c r="K24" s="25">
        <v>43232</v>
      </c>
      <c r="L24" s="39">
        <f t="shared" si="5"/>
        <v>-0.11334196891191706</v>
      </c>
      <c r="M24" s="39">
        <f t="shared" si="9"/>
        <v>0.43083240014930935</v>
      </c>
    </row>
    <row r="25" spans="1:13" ht="15.75">
      <c r="A25" s="19" t="s">
        <v>15</v>
      </c>
      <c r="B25" s="20">
        <f t="shared" si="6"/>
        <v>40</v>
      </c>
      <c r="C25" s="25">
        <v>44</v>
      </c>
      <c r="D25" s="39">
        <f t="shared" si="3"/>
        <v>-9.0909090909090939E-2</v>
      </c>
      <c r="E25" s="43">
        <f t="shared" si="7"/>
        <v>0.25</v>
      </c>
      <c r="F25" s="24">
        <v>13480</v>
      </c>
      <c r="G25" s="25">
        <v>51888</v>
      </c>
      <c r="H25" s="39">
        <f t="shared" si="4"/>
        <v>-0.74020968239284612</v>
      </c>
      <c r="I25" s="41">
        <f t="shared" si="8"/>
        <v>-0.9272043893377111</v>
      </c>
      <c r="J25" s="27">
        <v>85875</v>
      </c>
      <c r="K25" s="25">
        <v>46391</v>
      </c>
      <c r="L25" s="39">
        <f t="shared" si="5"/>
        <v>0.85111336250565839</v>
      </c>
      <c r="M25" s="39">
        <f t="shared" si="9"/>
        <v>1.2402953146196389</v>
      </c>
    </row>
    <row r="26" spans="1:13" ht="15.75">
      <c r="A26" s="19" t="s">
        <v>16</v>
      </c>
      <c r="B26" s="20">
        <f t="shared" si="6"/>
        <v>45</v>
      </c>
      <c r="C26" s="25">
        <v>43</v>
      </c>
      <c r="D26" s="39">
        <f>B26/C26-1</f>
        <v>4.6511627906976827E-2</v>
      </c>
      <c r="E26" s="43">
        <f t="shared" si="7"/>
        <v>0.125</v>
      </c>
      <c r="F26" s="24">
        <f>F11-F10</f>
        <v>20461</v>
      </c>
      <c r="G26" s="25">
        <v>35501</v>
      </c>
      <c r="H26" s="39">
        <f>F26/G26-1</f>
        <v>-0.42365003802709778</v>
      </c>
      <c r="I26" s="41">
        <f t="shared" si="8"/>
        <v>0.51787833827893182</v>
      </c>
      <c r="J26" s="27">
        <f>J11-J10</f>
        <v>64430</v>
      </c>
      <c r="K26" s="25">
        <v>61969</v>
      </c>
      <c r="L26" s="39">
        <f>J26/K26-1</f>
        <v>3.9713405089641496E-2</v>
      </c>
      <c r="M26" s="39">
        <f t="shared" si="9"/>
        <v>-0.24972343522561868</v>
      </c>
    </row>
    <row r="27" spans="1:13" ht="15.75">
      <c r="A27" s="19" t="s">
        <v>17</v>
      </c>
      <c r="B27" s="20">
        <f t="shared" si="6"/>
        <v>39</v>
      </c>
      <c r="C27" s="25">
        <v>37</v>
      </c>
      <c r="D27" s="39">
        <f>B27/C27-1</f>
        <v>5.4054054054053946E-2</v>
      </c>
      <c r="E27" s="43">
        <f>B27/B26-1</f>
        <v>-0.1333333333333333</v>
      </c>
      <c r="F27" s="24">
        <v>36261</v>
      </c>
      <c r="G27" s="25">
        <v>34146</v>
      </c>
      <c r="H27" s="39">
        <f>F27/G27-1</f>
        <v>6.1939905113336913E-2</v>
      </c>
      <c r="I27" s="41">
        <f>F27/F26-1</f>
        <v>0.77220077220077221</v>
      </c>
      <c r="J27" s="27">
        <v>40529</v>
      </c>
      <c r="K27" s="25">
        <v>37222</v>
      </c>
      <c r="L27" s="39">
        <f>J27/K27-1</f>
        <v>8.8845306539143465E-2</v>
      </c>
      <c r="M27" s="39">
        <f>J27/J26-1</f>
        <v>-0.37096073257799167</v>
      </c>
    </row>
    <row r="28" spans="1:13" ht="15.75">
      <c r="A28" s="19" t="s">
        <v>18</v>
      </c>
      <c r="B28" s="20">
        <f t="shared" si="6"/>
        <v>33</v>
      </c>
      <c r="C28" s="25">
        <v>41</v>
      </c>
      <c r="D28" s="39">
        <f>B28/C28-1</f>
        <v>-0.19512195121951215</v>
      </c>
      <c r="E28" s="43">
        <f>B28/B27-1</f>
        <v>-0.15384615384615385</v>
      </c>
      <c r="F28" s="24">
        <v>17278</v>
      </c>
      <c r="G28" s="25">
        <v>28999</v>
      </c>
      <c r="H28" s="39">
        <f>F28/G28-1</f>
        <v>-0.40418635125349145</v>
      </c>
      <c r="I28" s="41">
        <f>F28/F27-1</f>
        <v>-0.52351010727779157</v>
      </c>
      <c r="J28" s="27">
        <v>33710</v>
      </c>
      <c r="K28" s="25">
        <v>29783</v>
      </c>
      <c r="L28" s="39">
        <f>J28/K28-1</f>
        <v>0.13185374206762246</v>
      </c>
      <c r="M28" s="39">
        <f>J28/J27-1</f>
        <v>-0.16824989513681565</v>
      </c>
    </row>
    <row r="29" spans="1:13" ht="15.75">
      <c r="A29" s="19" t="s">
        <v>19</v>
      </c>
      <c r="B29" s="25"/>
      <c r="C29" s="25">
        <v>44</v>
      </c>
      <c r="D29" s="39"/>
      <c r="E29" s="43"/>
      <c r="F29" s="24"/>
      <c r="G29" s="25">
        <v>30151</v>
      </c>
      <c r="H29" s="39"/>
      <c r="I29" s="44"/>
      <c r="J29" s="27"/>
      <c r="K29" s="25">
        <v>26939</v>
      </c>
      <c r="L29" s="39"/>
      <c r="M29" s="39"/>
    </row>
    <row r="30" spans="1:13" ht="15.75">
      <c r="A30" s="19" t="s">
        <v>20</v>
      </c>
      <c r="B30" s="25"/>
      <c r="C30" s="25">
        <v>37</v>
      </c>
      <c r="D30" s="39"/>
      <c r="E30" s="43"/>
      <c r="F30" s="24"/>
      <c r="G30" s="25">
        <v>30636</v>
      </c>
      <c r="H30" s="39"/>
      <c r="I30" s="44"/>
      <c r="J30" s="27"/>
      <c r="K30" s="25">
        <v>11046</v>
      </c>
      <c r="L30" s="39"/>
      <c r="M30" s="39"/>
    </row>
    <row r="31" spans="1:13" ht="15.75">
      <c r="A31" s="19" t="s">
        <v>21</v>
      </c>
      <c r="B31" s="25"/>
      <c r="C31" s="25">
        <v>43</v>
      </c>
      <c r="D31" s="39"/>
      <c r="E31" s="43"/>
      <c r="F31" s="24"/>
      <c r="G31" s="25">
        <v>36500</v>
      </c>
      <c r="H31" s="39"/>
      <c r="I31" s="44"/>
      <c r="J31" s="27"/>
      <c r="K31" s="25">
        <v>64538</v>
      </c>
      <c r="L31" s="39"/>
      <c r="M31" s="39"/>
    </row>
  </sheetData>
  <mergeCells count="49">
    <mergeCell ref="A18:A19"/>
    <mergeCell ref="B18:E18"/>
    <mergeCell ref="F18:I18"/>
    <mergeCell ref="J18:M18"/>
    <mergeCell ref="D15:E15"/>
    <mergeCell ref="H15:I15"/>
    <mergeCell ref="L15:M15"/>
    <mergeCell ref="D16:E16"/>
    <mergeCell ref="H16:I16"/>
    <mergeCell ref="L16:M16"/>
    <mergeCell ref="D13:E13"/>
    <mergeCell ref="H13:I13"/>
    <mergeCell ref="L13:M13"/>
    <mergeCell ref="D14:E14"/>
    <mergeCell ref="H14:I14"/>
    <mergeCell ref="L14:M14"/>
    <mergeCell ref="D11:E11"/>
    <mergeCell ref="H11:I11"/>
    <mergeCell ref="L11:M11"/>
    <mergeCell ref="D12:E12"/>
    <mergeCell ref="H12:I12"/>
    <mergeCell ref="L12:M12"/>
    <mergeCell ref="D9:E9"/>
    <mergeCell ref="H9:I9"/>
    <mergeCell ref="L9:M9"/>
    <mergeCell ref="D10:E10"/>
    <mergeCell ref="H10:I10"/>
    <mergeCell ref="L10:M10"/>
    <mergeCell ref="D7:E7"/>
    <mergeCell ref="H7:I7"/>
    <mergeCell ref="L7:M7"/>
    <mergeCell ref="D8:E8"/>
    <mergeCell ref="H8:I8"/>
    <mergeCell ref="L8:M8"/>
    <mergeCell ref="D5:E5"/>
    <mergeCell ref="H5:I5"/>
    <mergeCell ref="L5:M5"/>
    <mergeCell ref="D6:E6"/>
    <mergeCell ref="H6:I6"/>
    <mergeCell ref="L6:M6"/>
    <mergeCell ref="A1:M1"/>
    <mergeCell ref="L2:M2"/>
    <mergeCell ref="A3:A4"/>
    <mergeCell ref="B3:E3"/>
    <mergeCell ref="F3:I3"/>
    <mergeCell ref="J3:M3"/>
    <mergeCell ref="D4:E4"/>
    <mergeCell ref="H4:I4"/>
    <mergeCell ref="L4:M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2015-11-05T08:00:09Z</dcterms:created>
  <dcterms:modified xsi:type="dcterms:W3CDTF">2015-11-05T08:00:37Z</dcterms:modified>
</cp:coreProperties>
</file>