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88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1" i="1"/>
  <c r="L31" s="1"/>
  <c r="H31"/>
  <c r="D31"/>
  <c r="B31"/>
  <c r="E31" s="1"/>
  <c r="H30"/>
  <c r="F30"/>
  <c r="I31" s="1"/>
  <c r="B30"/>
  <c r="D30" s="1"/>
  <c r="M29"/>
  <c r="L29"/>
  <c r="I29"/>
  <c r="H29"/>
  <c r="M28"/>
  <c r="L28"/>
  <c r="I28"/>
  <c r="H28"/>
  <c r="D28"/>
  <c r="M27"/>
  <c r="L27"/>
  <c r="I27"/>
  <c r="H27"/>
  <c r="M26"/>
  <c r="L26"/>
  <c r="I26"/>
  <c r="H26"/>
  <c r="D26"/>
  <c r="M25"/>
  <c r="L25"/>
  <c r="I25"/>
  <c r="H25"/>
  <c r="M24"/>
  <c r="L24"/>
  <c r="I24"/>
  <c r="H24"/>
  <c r="D24"/>
  <c r="M23"/>
  <c r="L23"/>
  <c r="I23"/>
  <c r="H23"/>
  <c r="B23"/>
  <c r="D23" s="1"/>
  <c r="M22"/>
  <c r="L22"/>
  <c r="I22"/>
  <c r="H22"/>
  <c r="D22"/>
  <c r="B22"/>
  <c r="E22" s="1"/>
  <c r="M21"/>
  <c r="L21"/>
  <c r="I21"/>
  <c r="H21"/>
  <c r="B21"/>
  <c r="D21" s="1"/>
  <c r="L20"/>
  <c r="H20"/>
  <c r="D20"/>
  <c r="L16"/>
  <c r="H16"/>
  <c r="D16"/>
  <c r="L15"/>
  <c r="H15"/>
  <c r="D15"/>
  <c r="H14"/>
  <c r="D14"/>
  <c r="D13"/>
  <c r="B13"/>
  <c r="B29" s="1"/>
  <c r="L12"/>
  <c r="J12"/>
  <c r="J13" s="1"/>
  <c r="H12"/>
  <c r="F12"/>
  <c r="F13" s="1"/>
  <c r="H13" s="1"/>
  <c r="D12"/>
  <c r="L11"/>
  <c r="H11"/>
  <c r="B11"/>
  <c r="D11" s="1"/>
  <c r="D10"/>
  <c r="D9"/>
  <c r="B9"/>
  <c r="B25" s="1"/>
  <c r="L8"/>
  <c r="J8"/>
  <c r="J9" s="1"/>
  <c r="H8"/>
  <c r="F8"/>
  <c r="F9" s="1"/>
  <c r="D8"/>
  <c r="L7"/>
  <c r="H7"/>
  <c r="D7"/>
  <c r="L6"/>
  <c r="H6"/>
  <c r="D6"/>
  <c r="L5"/>
  <c r="H5"/>
  <c r="D5"/>
  <c r="J14" l="1"/>
  <c r="L13"/>
  <c r="E29"/>
  <c r="D29"/>
  <c r="F10"/>
  <c r="H10" s="1"/>
  <c r="H9"/>
  <c r="J10"/>
  <c r="L10" s="1"/>
  <c r="L9"/>
  <c r="E26"/>
  <c r="E25"/>
  <c r="D25"/>
  <c r="E21"/>
  <c r="E23"/>
  <c r="E24"/>
  <c r="B27"/>
  <c r="E30"/>
  <c r="I30"/>
  <c r="D27" l="1"/>
  <c r="E28"/>
  <c r="E27"/>
  <c r="J30"/>
  <c r="L14"/>
  <c r="L30" l="1"/>
  <c r="M30"/>
  <c r="M31"/>
</calcChain>
</file>

<file path=xl/sharedStrings.xml><?xml version="1.0" encoding="utf-8"?>
<sst xmlns="http://schemas.openxmlformats.org/spreadsheetml/2006/main" count="56" uniqueCount="27">
  <si>
    <t>金额单位:万美元</t>
    <phoneticPr fontId="5" type="noConversion"/>
  </si>
  <si>
    <t>累计项目（企业）个数</t>
    <phoneticPr fontId="5" type="noConversion"/>
  </si>
  <si>
    <t>累计合同外资</t>
    <phoneticPr fontId="5" type="noConversion"/>
  </si>
  <si>
    <t>累计实际外资</t>
    <phoneticPr fontId="5" type="noConversion"/>
  </si>
  <si>
    <t>本年累计</t>
    <phoneticPr fontId="5" type="noConversion"/>
  </si>
  <si>
    <t>去年累计</t>
    <phoneticPr fontId="5" type="noConversion"/>
  </si>
  <si>
    <t>同比</t>
    <phoneticPr fontId="5" type="noConversion"/>
  </si>
  <si>
    <r>
      <t>1</t>
    </r>
    <r>
      <rPr>
        <sz val="12"/>
        <rFont val="黑体"/>
        <charset val="134"/>
      </rPr>
      <t>月</t>
    </r>
    <phoneticPr fontId="5" type="noConversion"/>
  </si>
  <si>
    <r>
      <t>2</t>
    </r>
    <r>
      <rPr>
        <sz val="12"/>
        <rFont val="黑体"/>
        <charset val="134"/>
      </rPr>
      <t>月</t>
    </r>
    <phoneticPr fontId="5" type="noConversion"/>
  </si>
  <si>
    <r>
      <t>3</t>
    </r>
    <r>
      <rPr>
        <sz val="12"/>
        <rFont val="黑体"/>
        <charset val="134"/>
      </rPr>
      <t>月</t>
    </r>
  </si>
  <si>
    <r>
      <t>4</t>
    </r>
    <r>
      <rPr>
        <sz val="12"/>
        <rFont val="黑体"/>
        <charset val="134"/>
      </rPr>
      <t>月</t>
    </r>
  </si>
  <si>
    <r>
      <t>5</t>
    </r>
    <r>
      <rPr>
        <sz val="12"/>
        <rFont val="黑体"/>
        <charset val="134"/>
      </rPr>
      <t>月</t>
    </r>
  </si>
  <si>
    <r>
      <t>6</t>
    </r>
    <r>
      <rPr>
        <sz val="12"/>
        <rFont val="黑体"/>
        <charset val="134"/>
      </rPr>
      <t>月</t>
    </r>
  </si>
  <si>
    <r>
      <t>7</t>
    </r>
    <r>
      <rPr>
        <sz val="12"/>
        <rFont val="黑体"/>
        <charset val="134"/>
      </rPr>
      <t>月</t>
    </r>
  </si>
  <si>
    <r>
      <t>8</t>
    </r>
    <r>
      <rPr>
        <sz val="12"/>
        <rFont val="黑体"/>
        <charset val="134"/>
      </rPr>
      <t>月</t>
    </r>
  </si>
  <si>
    <r>
      <t>9</t>
    </r>
    <r>
      <rPr>
        <sz val="12"/>
        <rFont val="黑体"/>
        <charset val="134"/>
      </rPr>
      <t>月</t>
    </r>
  </si>
  <si>
    <r>
      <t>10</t>
    </r>
    <r>
      <rPr>
        <sz val="12"/>
        <rFont val="黑体"/>
        <charset val="134"/>
      </rPr>
      <t>月</t>
    </r>
  </si>
  <si>
    <r>
      <t>11</t>
    </r>
    <r>
      <rPr>
        <sz val="12"/>
        <rFont val="黑体"/>
        <charset val="134"/>
      </rPr>
      <t>月</t>
    </r>
  </si>
  <si>
    <r>
      <t>12</t>
    </r>
    <r>
      <rPr>
        <sz val="12"/>
        <rFont val="黑体"/>
        <charset val="134"/>
      </rPr>
      <t>月</t>
    </r>
  </si>
  <si>
    <t>当月项目（企业）个数</t>
    <phoneticPr fontId="5" type="noConversion"/>
  </si>
  <si>
    <t>当月合同外资</t>
    <phoneticPr fontId="5" type="noConversion"/>
  </si>
  <si>
    <t>当月实际外资</t>
    <phoneticPr fontId="5" type="noConversion"/>
  </si>
  <si>
    <t>本年当月</t>
    <phoneticPr fontId="5" type="noConversion"/>
  </si>
  <si>
    <t>去年当月</t>
    <phoneticPr fontId="5" type="noConversion"/>
  </si>
  <si>
    <t>环比</t>
    <phoneticPr fontId="5" type="noConversion"/>
  </si>
  <si>
    <t>*</t>
    <phoneticPr fontId="5" type="noConversion"/>
  </si>
  <si>
    <r>
      <t>2014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1-12</t>
    </r>
    <r>
      <rPr>
        <sz val="18"/>
        <rFont val="华康简标题宋"/>
        <family val="3"/>
        <charset val="134"/>
      </rPr>
      <t>月东莞市外商直接投资月度情况表</t>
    </r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</si>
</sst>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right"/>
    </xf>
    <xf numFmtId="10" fontId="8" fillId="0" borderId="4" xfId="1" applyNumberFormat="1" applyFont="1" applyBorder="1" applyAlignment="1">
      <alignment horizontal="center"/>
    </xf>
    <xf numFmtId="10" fontId="8" fillId="0" borderId="8" xfId="1" applyNumberFormat="1" applyFont="1" applyBorder="1" applyAlignment="1">
      <alignment horizontal="center"/>
    </xf>
    <xf numFmtId="176" fontId="8" fillId="0" borderId="5" xfId="1" applyNumberFormat="1" applyFont="1" applyBorder="1" applyAlignment="1">
      <alignment horizontal="right"/>
    </xf>
    <xf numFmtId="0" fontId="8" fillId="0" borderId="3" xfId="1" applyFont="1" applyBorder="1" applyAlignment="1">
      <alignment horizontal="right"/>
    </xf>
    <xf numFmtId="10" fontId="8" fillId="0" borderId="10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10" fontId="8" fillId="0" borderId="9" xfId="1" applyNumberFormat="1" applyFont="1" applyBorder="1" applyAlignment="1">
      <alignment horizontal="center"/>
    </xf>
    <xf numFmtId="0" fontId="6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0" fontId="1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0" fontId="8" fillId="0" borderId="3" xfId="1" applyNumberFormat="1" applyFont="1" applyBorder="1" applyAlignment="1">
      <alignment horizontal="right"/>
    </xf>
    <xf numFmtId="10" fontId="8" fillId="0" borderId="4" xfId="1" applyNumberFormat="1" applyFont="1" applyBorder="1" applyAlignment="1">
      <alignment horizontal="right"/>
    </xf>
    <xf numFmtId="10" fontId="8" fillId="0" borderId="6" xfId="1" applyNumberFormat="1" applyFont="1" applyBorder="1" applyAlignment="1">
      <alignment horizontal="right"/>
    </xf>
  </cellXfs>
  <cellStyles count="2">
    <cellStyle name="常规" xfId="0" builtinId="0"/>
    <cellStyle name="常规_利用外资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G6" sqref="G6"/>
    </sheetView>
  </sheetViews>
  <sheetFormatPr defaultRowHeight="13.5"/>
  <sheetData>
    <row r="1" spans="1:13" ht="23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>
      <c r="A2" s="2"/>
      <c r="B2" s="3"/>
      <c r="C2" s="3"/>
      <c r="D2" s="3"/>
      <c r="E2" s="3"/>
      <c r="F2" s="4"/>
      <c r="G2" s="3"/>
      <c r="H2" s="3"/>
      <c r="I2" s="3"/>
      <c r="J2" s="4"/>
      <c r="K2" s="3"/>
      <c r="L2" s="5" t="s">
        <v>0</v>
      </c>
      <c r="M2" s="5"/>
    </row>
    <row r="3" spans="1:13" ht="14.25">
      <c r="A3" s="6"/>
      <c r="B3" s="7" t="s">
        <v>1</v>
      </c>
      <c r="C3" s="7"/>
      <c r="D3" s="7"/>
      <c r="E3" s="8"/>
      <c r="F3" s="9" t="s">
        <v>2</v>
      </c>
      <c r="G3" s="7"/>
      <c r="H3" s="10"/>
      <c r="I3" s="11"/>
      <c r="J3" s="12" t="s">
        <v>3</v>
      </c>
      <c r="K3" s="13"/>
      <c r="L3" s="13"/>
      <c r="M3" s="14"/>
    </row>
    <row r="4" spans="1:13" ht="14.25">
      <c r="A4" s="6"/>
      <c r="B4" s="15" t="s">
        <v>4</v>
      </c>
      <c r="C4" s="15" t="s">
        <v>5</v>
      </c>
      <c r="D4" s="8" t="s">
        <v>6</v>
      </c>
      <c r="E4" s="13"/>
      <c r="F4" s="16" t="s">
        <v>4</v>
      </c>
      <c r="G4" s="15" t="s">
        <v>5</v>
      </c>
      <c r="H4" s="8" t="s">
        <v>6</v>
      </c>
      <c r="I4" s="17"/>
      <c r="J4" s="18" t="s">
        <v>4</v>
      </c>
      <c r="K4" s="15" t="s">
        <v>5</v>
      </c>
      <c r="L4" s="8" t="s">
        <v>6</v>
      </c>
      <c r="M4" s="14"/>
    </row>
    <row r="5" spans="1:13" ht="15.75">
      <c r="A5" s="19" t="s">
        <v>7</v>
      </c>
      <c r="B5" s="20">
        <v>38</v>
      </c>
      <c r="C5" s="20">
        <v>57</v>
      </c>
      <c r="D5" s="21">
        <f t="shared" ref="D5:D16" si="0">B5/C5-1</f>
        <v>-0.33333333333333337</v>
      </c>
      <c r="E5" s="22"/>
      <c r="F5" s="23">
        <v>30413</v>
      </c>
      <c r="G5" s="24">
        <v>45142</v>
      </c>
      <c r="H5" s="21">
        <f t="shared" ref="H5:H16" si="1">F5/G5-1</f>
        <v>-0.32628151167427233</v>
      </c>
      <c r="I5" s="25"/>
      <c r="J5" s="26">
        <v>30518</v>
      </c>
      <c r="K5" s="27">
        <v>28994</v>
      </c>
      <c r="L5" s="21">
        <f t="shared" ref="L5:L16" si="2">J5/K5-1</f>
        <v>5.2562599158446632E-2</v>
      </c>
      <c r="M5" s="28"/>
    </row>
    <row r="6" spans="1:13" ht="15.75">
      <c r="A6" s="19" t="s">
        <v>8</v>
      </c>
      <c r="B6" s="20">
        <v>59</v>
      </c>
      <c r="C6" s="20">
        <v>82</v>
      </c>
      <c r="D6" s="21">
        <f t="shared" si="0"/>
        <v>-0.28048780487804881</v>
      </c>
      <c r="E6" s="22"/>
      <c r="F6" s="23">
        <v>69252</v>
      </c>
      <c r="G6" s="24">
        <v>73619</v>
      </c>
      <c r="H6" s="21">
        <f t="shared" si="1"/>
        <v>-5.9318925820779911E-2</v>
      </c>
      <c r="I6" s="25"/>
      <c r="J6" s="26">
        <v>55854</v>
      </c>
      <c r="K6" s="27">
        <v>49824</v>
      </c>
      <c r="L6" s="21">
        <f t="shared" si="2"/>
        <v>0.12102601156069359</v>
      </c>
      <c r="M6" s="28"/>
    </row>
    <row r="7" spans="1:13" ht="15.75">
      <c r="A7" s="19" t="s">
        <v>9</v>
      </c>
      <c r="B7" s="20">
        <v>97</v>
      </c>
      <c r="C7" s="20">
        <v>120</v>
      </c>
      <c r="D7" s="21">
        <f t="shared" si="0"/>
        <v>-0.19166666666666665</v>
      </c>
      <c r="E7" s="22"/>
      <c r="F7" s="23">
        <v>105337</v>
      </c>
      <c r="G7" s="24">
        <v>98812</v>
      </c>
      <c r="H7" s="21">
        <f t="shared" si="1"/>
        <v>6.6034489738088453E-2</v>
      </c>
      <c r="I7" s="25"/>
      <c r="J7" s="26">
        <v>97853</v>
      </c>
      <c r="K7" s="27">
        <v>84908</v>
      </c>
      <c r="L7" s="21">
        <f t="shared" si="2"/>
        <v>0.15245913223724505</v>
      </c>
      <c r="M7" s="28"/>
    </row>
    <row r="8" spans="1:13" ht="15.75">
      <c r="A8" s="19" t="s">
        <v>10</v>
      </c>
      <c r="B8" s="20">
        <v>148</v>
      </c>
      <c r="C8" s="20">
        <v>177</v>
      </c>
      <c r="D8" s="21">
        <f t="shared" si="0"/>
        <v>-0.16384180790960456</v>
      </c>
      <c r="E8" s="22"/>
      <c r="F8" s="23">
        <f>F7+F23</f>
        <v>136445</v>
      </c>
      <c r="G8" s="24">
        <v>127082</v>
      </c>
      <c r="H8" s="21">
        <f t="shared" si="1"/>
        <v>7.367683857666707E-2</v>
      </c>
      <c r="I8" s="25"/>
      <c r="J8" s="26">
        <f>J7+J23</f>
        <v>131795</v>
      </c>
      <c r="K8" s="27">
        <v>114199</v>
      </c>
      <c r="L8" s="21">
        <f t="shared" si="2"/>
        <v>0.15408190964894608</v>
      </c>
      <c r="M8" s="28"/>
    </row>
    <row r="9" spans="1:13" ht="15.75">
      <c r="A9" s="19" t="s">
        <v>11</v>
      </c>
      <c r="B9" s="20">
        <f>B8+B24</f>
        <v>176</v>
      </c>
      <c r="C9" s="20">
        <v>226</v>
      </c>
      <c r="D9" s="21">
        <f t="shared" si="0"/>
        <v>-0.22123893805309736</v>
      </c>
      <c r="E9" s="22"/>
      <c r="F9" s="23">
        <f>F24+F8</f>
        <v>176853</v>
      </c>
      <c r="G9" s="24">
        <v>164491</v>
      </c>
      <c r="H9" s="21">
        <f t="shared" si="1"/>
        <v>7.5153047887118518E-2</v>
      </c>
      <c r="I9" s="25"/>
      <c r="J9" s="26">
        <f>J8+J24</f>
        <v>175027</v>
      </c>
      <c r="K9" s="27">
        <v>150405</v>
      </c>
      <c r="L9" s="21">
        <f t="shared" si="2"/>
        <v>0.16370466407366768</v>
      </c>
      <c r="M9" s="28"/>
    </row>
    <row r="10" spans="1:13" ht="15.75">
      <c r="A10" s="19" t="s">
        <v>12</v>
      </c>
      <c r="B10" s="20">
        <v>220</v>
      </c>
      <c r="C10" s="20">
        <v>267</v>
      </c>
      <c r="D10" s="21">
        <f t="shared" si="0"/>
        <v>-0.17602996254681647</v>
      </c>
      <c r="E10" s="22"/>
      <c r="F10" s="23">
        <f>F9+F25</f>
        <v>228741</v>
      </c>
      <c r="G10" s="24">
        <v>211292</v>
      </c>
      <c r="H10" s="21">
        <f t="shared" si="1"/>
        <v>8.2582397819131792E-2</v>
      </c>
      <c r="I10" s="25"/>
      <c r="J10" s="26">
        <f>J9+J25</f>
        <v>221418</v>
      </c>
      <c r="K10" s="27">
        <v>189534</v>
      </c>
      <c r="L10" s="21">
        <f t="shared" si="2"/>
        <v>0.16822311564152082</v>
      </c>
      <c r="M10" s="28"/>
    </row>
    <row r="11" spans="1:13" ht="15.75">
      <c r="A11" s="19" t="s">
        <v>13</v>
      </c>
      <c r="B11" s="20">
        <f>B10+B26</f>
        <v>263</v>
      </c>
      <c r="C11" s="20">
        <v>313</v>
      </c>
      <c r="D11" s="21">
        <f t="shared" si="0"/>
        <v>-0.15974440894568687</v>
      </c>
      <c r="E11" s="22"/>
      <c r="F11" s="23">
        <v>264248</v>
      </c>
      <c r="G11" s="24">
        <v>243576</v>
      </c>
      <c r="H11" s="21">
        <f t="shared" si="1"/>
        <v>8.4868788386376348E-2</v>
      </c>
      <c r="I11" s="25"/>
      <c r="J11" s="26">
        <v>283391</v>
      </c>
      <c r="K11" s="27">
        <v>243342</v>
      </c>
      <c r="L11" s="21">
        <f t="shared" si="2"/>
        <v>0.16457906978655545</v>
      </c>
      <c r="M11" s="28"/>
    </row>
    <row r="12" spans="1:13" ht="15.75">
      <c r="A12" s="19" t="s">
        <v>14</v>
      </c>
      <c r="B12" s="20">
        <v>300</v>
      </c>
      <c r="C12" s="20">
        <v>369</v>
      </c>
      <c r="D12" s="21">
        <f t="shared" si="0"/>
        <v>-0.18699186991869921</v>
      </c>
      <c r="E12" s="22"/>
      <c r="F12" s="23">
        <f>F11+F27</f>
        <v>298394</v>
      </c>
      <c r="G12" s="24">
        <v>289608</v>
      </c>
      <c r="H12" s="21">
        <f t="shared" si="1"/>
        <v>3.0337559735919006E-2</v>
      </c>
      <c r="I12" s="25"/>
      <c r="J12" s="26">
        <f>J11+J27</f>
        <v>320613</v>
      </c>
      <c r="K12" s="27">
        <v>280871</v>
      </c>
      <c r="L12" s="21">
        <f t="shared" si="2"/>
        <v>0.14149556201957481</v>
      </c>
      <c r="M12" s="28"/>
    </row>
    <row r="13" spans="1:13" ht="15.75">
      <c r="A13" s="19" t="s">
        <v>15</v>
      </c>
      <c r="B13" s="20">
        <f>B12+B28</f>
        <v>341</v>
      </c>
      <c r="C13" s="20">
        <v>406</v>
      </c>
      <c r="D13" s="21">
        <f t="shared" si="0"/>
        <v>-0.16009852216748766</v>
      </c>
      <c r="E13" s="22"/>
      <c r="F13" s="23">
        <f>F12+F28</f>
        <v>327393</v>
      </c>
      <c r="G13" s="24">
        <v>321706</v>
      </c>
      <c r="H13" s="21">
        <f t="shared" si="1"/>
        <v>1.7677631129043192E-2</v>
      </c>
      <c r="I13" s="25"/>
      <c r="J13" s="26">
        <f>J12+J28</f>
        <v>350396</v>
      </c>
      <c r="K13" s="27">
        <v>312785</v>
      </c>
      <c r="L13" s="21">
        <f t="shared" si="2"/>
        <v>0.12024553607110322</v>
      </c>
      <c r="M13" s="28"/>
    </row>
    <row r="14" spans="1:13" ht="15.75">
      <c r="A14" s="19" t="s">
        <v>16</v>
      </c>
      <c r="B14" s="20">
        <v>385</v>
      </c>
      <c r="C14" s="20">
        <v>434</v>
      </c>
      <c r="D14" s="21">
        <f t="shared" si="0"/>
        <v>-0.11290322580645162</v>
      </c>
      <c r="E14" s="22"/>
      <c r="F14" s="23">
        <v>357542</v>
      </c>
      <c r="G14" s="24">
        <v>346798</v>
      </c>
      <c r="H14" s="21">
        <f t="shared" si="1"/>
        <v>3.0980570822207731E-2</v>
      </c>
      <c r="I14" s="25"/>
      <c r="J14" s="26">
        <f>J13+J29</f>
        <v>377335</v>
      </c>
      <c r="K14" s="27">
        <v>339393</v>
      </c>
      <c r="L14" s="21">
        <f t="shared" si="2"/>
        <v>0.11179370228614016</v>
      </c>
      <c r="M14" s="28"/>
    </row>
    <row r="15" spans="1:13" ht="15.75">
      <c r="A15" s="19" t="s">
        <v>17</v>
      </c>
      <c r="B15" s="20">
        <v>422</v>
      </c>
      <c r="C15" s="20">
        <v>476</v>
      </c>
      <c r="D15" s="21">
        <f t="shared" si="0"/>
        <v>-0.11344537815126055</v>
      </c>
      <c r="E15" s="22"/>
      <c r="F15" s="23">
        <v>388178</v>
      </c>
      <c r="G15" s="24">
        <v>372134</v>
      </c>
      <c r="H15" s="21">
        <f t="shared" si="1"/>
        <v>4.3113502125578407E-2</v>
      </c>
      <c r="I15" s="25"/>
      <c r="J15" s="26">
        <v>388381</v>
      </c>
      <c r="K15" s="27">
        <v>348393</v>
      </c>
      <c r="L15" s="21">
        <f t="shared" si="2"/>
        <v>0.11477842551371586</v>
      </c>
      <c r="M15" s="28"/>
    </row>
    <row r="16" spans="1:13" ht="15.75">
      <c r="A16" s="19" t="s">
        <v>18</v>
      </c>
      <c r="B16" s="20">
        <v>465</v>
      </c>
      <c r="C16" s="20">
        <v>506</v>
      </c>
      <c r="D16" s="21">
        <f t="shared" si="0"/>
        <v>-8.10276679841897E-2</v>
      </c>
      <c r="E16" s="22"/>
      <c r="F16" s="23">
        <v>431459</v>
      </c>
      <c r="G16" s="24">
        <v>404110</v>
      </c>
      <c r="H16" s="21">
        <f t="shared" si="1"/>
        <v>6.7677117616490534E-2</v>
      </c>
      <c r="I16" s="25"/>
      <c r="J16" s="26">
        <v>452919</v>
      </c>
      <c r="K16" s="27">
        <v>393775</v>
      </c>
      <c r="L16" s="21">
        <f t="shared" si="2"/>
        <v>0.15019744778109323</v>
      </c>
      <c r="M16" s="28"/>
    </row>
    <row r="17" spans="1:13" ht="15.75">
      <c r="A17" s="29"/>
      <c r="B17" s="30"/>
      <c r="C17" s="31"/>
      <c r="D17" s="30"/>
      <c r="E17" s="30"/>
      <c r="F17" s="32"/>
      <c r="G17" s="31"/>
      <c r="H17" s="33"/>
      <c r="I17" s="30"/>
      <c r="J17" s="34"/>
      <c r="K17" s="31"/>
      <c r="L17" s="35"/>
      <c r="M17" s="35"/>
    </row>
    <row r="18" spans="1:13" ht="14.25">
      <c r="A18" s="36"/>
      <c r="B18" s="7" t="s">
        <v>19</v>
      </c>
      <c r="C18" s="7"/>
      <c r="D18" s="7"/>
      <c r="E18" s="8"/>
      <c r="F18" s="9" t="s">
        <v>20</v>
      </c>
      <c r="G18" s="7"/>
      <c r="H18" s="7"/>
      <c r="I18" s="37"/>
      <c r="J18" s="14" t="s">
        <v>21</v>
      </c>
      <c r="K18" s="7"/>
      <c r="L18" s="7"/>
      <c r="M18" s="7"/>
    </row>
    <row r="19" spans="1:13" ht="14.25">
      <c r="A19" s="36"/>
      <c r="B19" s="38" t="s">
        <v>22</v>
      </c>
      <c r="C19" s="38" t="s">
        <v>23</v>
      </c>
      <c r="D19" s="38" t="s">
        <v>6</v>
      </c>
      <c r="E19" s="39" t="s">
        <v>24</v>
      </c>
      <c r="F19" s="40" t="s">
        <v>22</v>
      </c>
      <c r="G19" s="38" t="s">
        <v>23</v>
      </c>
      <c r="H19" s="38" t="s">
        <v>6</v>
      </c>
      <c r="I19" s="41" t="s">
        <v>24</v>
      </c>
      <c r="J19" s="42" t="s">
        <v>22</v>
      </c>
      <c r="K19" s="38" t="s">
        <v>23</v>
      </c>
      <c r="L19" s="38" t="s">
        <v>6</v>
      </c>
      <c r="M19" s="38" t="s">
        <v>24</v>
      </c>
    </row>
    <row r="20" spans="1:13" ht="15.75">
      <c r="A20" s="19" t="s">
        <v>7</v>
      </c>
      <c r="B20" s="24">
        <v>38</v>
      </c>
      <c r="C20" s="24">
        <v>57</v>
      </c>
      <c r="D20" s="43">
        <f t="shared" ref="D20:D31" si="3">B20/C20-1</f>
        <v>-0.33333333333333337</v>
      </c>
      <c r="E20" s="44" t="s">
        <v>25</v>
      </c>
      <c r="F20" s="23">
        <v>30413</v>
      </c>
      <c r="G20" s="24">
        <v>45142</v>
      </c>
      <c r="H20" s="43">
        <f t="shared" ref="H20:H28" si="4">F20/G20-1</f>
        <v>-0.32628151167427233</v>
      </c>
      <c r="I20" s="45" t="s">
        <v>25</v>
      </c>
      <c r="J20" s="26">
        <v>30518</v>
      </c>
      <c r="K20" s="24">
        <v>28994</v>
      </c>
      <c r="L20" s="43">
        <f t="shared" ref="L20:L31" si="5">J20/K20-1</f>
        <v>5.2562599158446632E-2</v>
      </c>
      <c r="M20" s="43" t="s">
        <v>25</v>
      </c>
    </row>
    <row r="21" spans="1:13" ht="15.75">
      <c r="A21" s="19" t="s">
        <v>8</v>
      </c>
      <c r="B21" s="24">
        <f>B6-B5</f>
        <v>21</v>
      </c>
      <c r="C21" s="24">
        <v>25</v>
      </c>
      <c r="D21" s="43">
        <f t="shared" si="3"/>
        <v>-0.16000000000000003</v>
      </c>
      <c r="E21" s="44">
        <f t="shared" ref="E21:E26" si="6">B21/B20-1</f>
        <v>-0.44736842105263153</v>
      </c>
      <c r="F21" s="23">
        <v>38839</v>
      </c>
      <c r="G21" s="24">
        <v>28477</v>
      </c>
      <c r="H21" s="43">
        <f t="shared" si="4"/>
        <v>0.36387259893949508</v>
      </c>
      <c r="I21" s="45">
        <f t="shared" ref="I21:I28" si="7">F21/F20-1</f>
        <v>0.27705257620096679</v>
      </c>
      <c r="J21" s="26">
        <v>25336</v>
      </c>
      <c r="K21" s="24">
        <v>20830</v>
      </c>
      <c r="L21" s="43">
        <f t="shared" si="5"/>
        <v>0.21632261161785893</v>
      </c>
      <c r="M21" s="43">
        <f t="shared" ref="M21:M28" si="8">J21/J20-1</f>
        <v>-0.1698014286650501</v>
      </c>
    </row>
    <row r="22" spans="1:13" ht="15.75">
      <c r="A22" s="19" t="s">
        <v>9</v>
      </c>
      <c r="B22" s="24">
        <f>B7-B6</f>
        <v>38</v>
      </c>
      <c r="C22" s="24">
        <v>26</v>
      </c>
      <c r="D22" s="43">
        <f t="shared" si="3"/>
        <v>0.46153846153846145</v>
      </c>
      <c r="E22" s="44">
        <f t="shared" si="6"/>
        <v>0.80952380952380953</v>
      </c>
      <c r="F22" s="23">
        <v>36085</v>
      </c>
      <c r="G22" s="24">
        <v>25193</v>
      </c>
      <c r="H22" s="43">
        <f t="shared" si="4"/>
        <v>0.43234231731036399</v>
      </c>
      <c r="I22" s="45">
        <f t="shared" si="7"/>
        <v>-7.090810782975876E-2</v>
      </c>
      <c r="J22" s="26">
        <v>41999</v>
      </c>
      <c r="K22" s="24">
        <v>33946</v>
      </c>
      <c r="L22" s="43">
        <f t="shared" si="5"/>
        <v>0.23722971778707369</v>
      </c>
      <c r="M22" s="43">
        <f t="shared" si="8"/>
        <v>0.65768077044521633</v>
      </c>
    </row>
    <row r="23" spans="1:13" ht="15.75">
      <c r="A23" s="19" t="s">
        <v>10</v>
      </c>
      <c r="B23" s="24">
        <f>B8-B7</f>
        <v>51</v>
      </c>
      <c r="C23" s="24">
        <v>57</v>
      </c>
      <c r="D23" s="43">
        <f t="shared" si="3"/>
        <v>-0.10526315789473684</v>
      </c>
      <c r="E23" s="44">
        <f t="shared" si="6"/>
        <v>0.34210526315789469</v>
      </c>
      <c r="F23" s="23">
        <v>31108</v>
      </c>
      <c r="G23" s="24">
        <v>28270</v>
      </c>
      <c r="H23" s="43">
        <f t="shared" si="4"/>
        <v>0.10038910505836585</v>
      </c>
      <c r="I23" s="45">
        <f t="shared" si="7"/>
        <v>-0.13792434529582931</v>
      </c>
      <c r="J23" s="26">
        <v>33942</v>
      </c>
      <c r="K23" s="24">
        <v>29291</v>
      </c>
      <c r="L23" s="43">
        <f t="shared" si="5"/>
        <v>0.15878597521422955</v>
      </c>
      <c r="M23" s="43">
        <f t="shared" si="8"/>
        <v>-0.19183790090240249</v>
      </c>
    </row>
    <row r="24" spans="1:13" ht="15.75">
      <c r="A24" s="19" t="s">
        <v>11</v>
      </c>
      <c r="B24" s="24">
        <v>28</v>
      </c>
      <c r="C24" s="24">
        <v>49</v>
      </c>
      <c r="D24" s="43">
        <f t="shared" si="3"/>
        <v>-0.4285714285714286</v>
      </c>
      <c r="E24" s="44">
        <f t="shared" si="6"/>
        <v>-0.4509803921568627</v>
      </c>
      <c r="F24" s="23">
        <v>40408</v>
      </c>
      <c r="G24" s="24">
        <v>37409</v>
      </c>
      <c r="H24" s="43">
        <f t="shared" si="4"/>
        <v>8.0167874041006115E-2</v>
      </c>
      <c r="I24" s="45">
        <f t="shared" si="7"/>
        <v>0.29895846727529896</v>
      </c>
      <c r="J24" s="26">
        <v>43232</v>
      </c>
      <c r="K24" s="24">
        <v>36206</v>
      </c>
      <c r="L24" s="43">
        <f t="shared" si="5"/>
        <v>0.19405623377340775</v>
      </c>
      <c r="M24" s="43">
        <f t="shared" si="8"/>
        <v>0.2737021978669496</v>
      </c>
    </row>
    <row r="25" spans="1:13" ht="15.75">
      <c r="A25" s="19" t="s">
        <v>12</v>
      </c>
      <c r="B25" s="24">
        <f>B10-B9</f>
        <v>44</v>
      </c>
      <c r="C25" s="24">
        <v>41</v>
      </c>
      <c r="D25" s="43">
        <f t="shared" si="3"/>
        <v>7.3170731707317138E-2</v>
      </c>
      <c r="E25" s="44">
        <f t="shared" si="6"/>
        <v>0.5714285714285714</v>
      </c>
      <c r="F25" s="23">
        <v>51888</v>
      </c>
      <c r="G25" s="24">
        <v>46801</v>
      </c>
      <c r="H25" s="43">
        <f t="shared" si="4"/>
        <v>0.10869425866968663</v>
      </c>
      <c r="I25" s="45">
        <f t="shared" si="7"/>
        <v>0.28410215798851723</v>
      </c>
      <c r="J25" s="26">
        <v>46391</v>
      </c>
      <c r="K25" s="24">
        <v>39129</v>
      </c>
      <c r="L25" s="43">
        <f t="shared" si="5"/>
        <v>0.18559124945692451</v>
      </c>
      <c r="M25" s="43">
        <f t="shared" si="8"/>
        <v>7.3070873427091065E-2</v>
      </c>
    </row>
    <row r="26" spans="1:13" ht="15.75">
      <c r="A26" s="19" t="s">
        <v>13</v>
      </c>
      <c r="B26" s="24">
        <v>43</v>
      </c>
      <c r="C26" s="24">
        <v>46</v>
      </c>
      <c r="D26" s="43">
        <f t="shared" si="3"/>
        <v>-6.5217391304347783E-2</v>
      </c>
      <c r="E26" s="44">
        <f t="shared" si="6"/>
        <v>-2.2727272727272707E-2</v>
      </c>
      <c r="F26" s="23">
        <v>35501</v>
      </c>
      <c r="G26" s="24">
        <v>32284</v>
      </c>
      <c r="H26" s="43">
        <f t="shared" si="4"/>
        <v>9.9646883905340156E-2</v>
      </c>
      <c r="I26" s="45">
        <f t="shared" si="7"/>
        <v>-0.31581483194572924</v>
      </c>
      <c r="J26" s="26">
        <v>61969</v>
      </c>
      <c r="K26" s="24">
        <v>53808</v>
      </c>
      <c r="L26" s="43">
        <f t="shared" si="5"/>
        <v>0.15166889681831708</v>
      </c>
      <c r="M26" s="43">
        <f t="shared" si="8"/>
        <v>0.33579789183246755</v>
      </c>
    </row>
    <row r="27" spans="1:13" ht="15.75">
      <c r="A27" s="19" t="s">
        <v>14</v>
      </c>
      <c r="B27" s="24">
        <f>B12-B11</f>
        <v>37</v>
      </c>
      <c r="C27" s="24">
        <v>56</v>
      </c>
      <c r="D27" s="43">
        <f t="shared" si="3"/>
        <v>-0.3392857142857143</v>
      </c>
      <c r="E27" s="44">
        <f>B27/B26-1</f>
        <v>-0.13953488372093026</v>
      </c>
      <c r="F27" s="23">
        <v>34146</v>
      </c>
      <c r="G27" s="24">
        <v>46032</v>
      </c>
      <c r="H27" s="43">
        <f t="shared" si="4"/>
        <v>-0.25821167883211682</v>
      </c>
      <c r="I27" s="45">
        <f t="shared" si="7"/>
        <v>-3.8167938931297662E-2</v>
      </c>
      <c r="J27" s="26">
        <v>37222</v>
      </c>
      <c r="K27" s="24">
        <v>37529</v>
      </c>
      <c r="L27" s="43">
        <f t="shared" si="5"/>
        <v>-8.1803405366516202E-3</v>
      </c>
      <c r="M27" s="43">
        <f t="shared" si="8"/>
        <v>-0.39934483370717622</v>
      </c>
    </row>
    <row r="28" spans="1:13" ht="15.75">
      <c r="A28" s="19" t="s">
        <v>15</v>
      </c>
      <c r="B28" s="24">
        <v>41</v>
      </c>
      <c r="C28" s="24">
        <v>37</v>
      </c>
      <c r="D28" s="43">
        <f t="shared" si="3"/>
        <v>0.10810810810810811</v>
      </c>
      <c r="E28" s="44">
        <f>B28/B27-1</f>
        <v>0.10810810810810811</v>
      </c>
      <c r="F28" s="23">
        <v>28999</v>
      </c>
      <c r="G28" s="24">
        <v>32098</v>
      </c>
      <c r="H28" s="43">
        <f t="shared" si="4"/>
        <v>-9.6548071530936475E-2</v>
      </c>
      <c r="I28" s="45">
        <f t="shared" si="7"/>
        <v>-0.15073507877935921</v>
      </c>
      <c r="J28" s="26">
        <v>29783</v>
      </c>
      <c r="K28" s="24">
        <v>31914</v>
      </c>
      <c r="L28" s="43">
        <f t="shared" si="5"/>
        <v>-6.6773202983016811E-2</v>
      </c>
      <c r="M28" s="43">
        <f t="shared" si="8"/>
        <v>-0.19985492450701203</v>
      </c>
    </row>
    <row r="29" spans="1:13" ht="15.75">
      <c r="A29" s="19" t="s">
        <v>16</v>
      </c>
      <c r="B29" s="24">
        <f>B14-B13</f>
        <v>44</v>
      </c>
      <c r="C29" s="24">
        <v>28</v>
      </c>
      <c r="D29" s="43">
        <f t="shared" si="3"/>
        <v>0.5714285714285714</v>
      </c>
      <c r="E29" s="44">
        <f>B29/B28-1</f>
        <v>7.3170731707317138E-2</v>
      </c>
      <c r="F29" s="23">
        <v>30151</v>
      </c>
      <c r="G29" s="24">
        <v>25092</v>
      </c>
      <c r="H29" s="43">
        <f>F29/G29-1</f>
        <v>0.20161804559222052</v>
      </c>
      <c r="I29" s="45">
        <f>F29/F28-1</f>
        <v>3.9725507776130264E-2</v>
      </c>
      <c r="J29" s="26">
        <v>26939</v>
      </c>
      <c r="K29" s="24">
        <v>26608</v>
      </c>
      <c r="L29" s="43">
        <f t="shared" si="5"/>
        <v>1.2439867708959662E-2</v>
      </c>
      <c r="M29" s="43">
        <f>J29/J28-1</f>
        <v>-9.5490716180371304E-2</v>
      </c>
    </row>
    <row r="30" spans="1:13" ht="15.75">
      <c r="A30" s="19" t="s">
        <v>17</v>
      </c>
      <c r="B30" s="24">
        <f>B15-B14</f>
        <v>37</v>
      </c>
      <c r="C30" s="24">
        <v>42</v>
      </c>
      <c r="D30" s="43">
        <f t="shared" si="3"/>
        <v>-0.11904761904761907</v>
      </c>
      <c r="E30" s="44">
        <f>B30/B29-1</f>
        <v>-0.15909090909090906</v>
      </c>
      <c r="F30" s="23">
        <f>F15-F14</f>
        <v>30636</v>
      </c>
      <c r="G30" s="24">
        <v>25336</v>
      </c>
      <c r="H30" s="43">
        <f>F30/G30-1</f>
        <v>0.2091885064730028</v>
      </c>
      <c r="I30" s="45">
        <f>F30/F29-1</f>
        <v>1.6085701966767285E-2</v>
      </c>
      <c r="J30" s="26">
        <f>J15-J14</f>
        <v>11046</v>
      </c>
      <c r="K30" s="24">
        <v>9000</v>
      </c>
      <c r="L30" s="43">
        <f t="shared" si="5"/>
        <v>0.22733333333333339</v>
      </c>
      <c r="M30" s="43">
        <f>J30/J29-1</f>
        <v>-0.58996250788819182</v>
      </c>
    </row>
    <row r="31" spans="1:13" ht="15.75">
      <c r="A31" s="19" t="s">
        <v>18</v>
      </c>
      <c r="B31" s="24">
        <f>B16-B15</f>
        <v>43</v>
      </c>
      <c r="C31" s="24">
        <v>30</v>
      </c>
      <c r="D31" s="43">
        <f t="shared" si="3"/>
        <v>0.43333333333333335</v>
      </c>
      <c r="E31" s="44">
        <f>B31/B30-1</f>
        <v>0.16216216216216206</v>
      </c>
      <c r="F31" s="23">
        <v>36500</v>
      </c>
      <c r="G31" s="24">
        <v>31976</v>
      </c>
      <c r="H31" s="43">
        <f>F31/G31-1</f>
        <v>0.14148111083312487</v>
      </c>
      <c r="I31" s="45">
        <f>F31/F30-1</f>
        <v>0.19140880010445227</v>
      </c>
      <c r="J31" s="26">
        <f>J16-J15</f>
        <v>64538</v>
      </c>
      <c r="K31" s="24">
        <v>45382</v>
      </c>
      <c r="L31" s="43">
        <f t="shared" si="5"/>
        <v>0.42210568066634346</v>
      </c>
      <c r="M31" s="43">
        <f>J31/J30-1</f>
        <v>4.8426579757378239</v>
      </c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L2:M2"/>
    <mergeCell ref="A3:A4"/>
    <mergeCell ref="B3:E3"/>
    <mergeCell ref="F3:I3"/>
    <mergeCell ref="J3:M3"/>
    <mergeCell ref="D4:E4"/>
    <mergeCell ref="H4:I4"/>
    <mergeCell ref="L4:M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dgboftec.gov.cn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2015-05-07T02:45:11Z</dcterms:created>
  <dcterms:modified xsi:type="dcterms:W3CDTF">2015-05-07T02:46:19Z</dcterms:modified>
</cp:coreProperties>
</file>