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通过" sheetId="8" r:id="rId1"/>
    <sheet name="不通过" sheetId="14" r:id="rId2"/>
  </sheets>
  <definedNames>
    <definedName name="_xlnm._FilterDatabase" localSheetId="0" hidden="1">通过!$A$2:$L$354</definedName>
    <definedName name="_xlnm._FilterDatabase" localSheetId="1" hidden="1">不通过!$A$2:$I$11</definedName>
    <definedName name="_xlnm.Print_Titles" localSheetId="0">通过!$2:$2</definedName>
  </definedNames>
  <calcPr calcId="144525"/>
</workbook>
</file>

<file path=xl/sharedStrings.xml><?xml version="1.0" encoding="utf-8"?>
<sst xmlns="http://schemas.openxmlformats.org/spreadsheetml/2006/main" count="762" uniqueCount="745">
  <si>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年省级促进开放型经济发展水平提升专项资金（促进投保出口信用保险事项）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预分配方案</t>
    </r>
    <r>
      <rPr>
        <sz val="18"/>
        <rFont val="Times New Roman"/>
        <charset val="134"/>
      </rPr>
      <t>——</t>
    </r>
    <r>
      <rPr>
        <sz val="18"/>
        <rFont val="方正小标宋简体"/>
        <charset val="134"/>
      </rPr>
      <t>通过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</si>
  <si>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</si>
  <si>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资料编号</t>
    </r>
  </si>
  <si>
    <r>
      <rPr>
        <sz val="10"/>
        <rFont val="黑体"/>
        <charset val="134"/>
      </rPr>
      <t>企业名称</t>
    </r>
  </si>
  <si>
    <r>
      <rPr>
        <sz val="10"/>
        <rFont val="黑体"/>
        <charset val="134"/>
      </rPr>
      <t>申请资助金额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人民币元）</t>
    </r>
  </si>
  <si>
    <r>
      <rPr>
        <sz val="10"/>
        <rFont val="黑体"/>
        <charset val="134"/>
      </rPr>
      <t>实缴保费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人民币元）</t>
    </r>
  </si>
  <si>
    <r>
      <rPr>
        <sz val="10"/>
        <rFont val="黑体"/>
        <charset val="134"/>
      </rPr>
      <t>资助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比例</t>
    </r>
  </si>
  <si>
    <r>
      <rPr>
        <sz val="10"/>
        <rFont val="黑体"/>
        <charset val="134"/>
      </rPr>
      <t>最高资助额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人民币元）</t>
    </r>
  </si>
  <si>
    <r>
      <rPr>
        <sz val="10"/>
        <rFont val="黑体"/>
        <charset val="134"/>
      </rPr>
      <t>审核资助金额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人民币元）</t>
    </r>
  </si>
  <si>
    <r>
      <rPr>
        <sz val="10"/>
        <rFont val="黑体"/>
        <charset val="134"/>
      </rPr>
      <t>预分配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拨付比例</t>
    </r>
  </si>
  <si>
    <r>
      <rPr>
        <sz val="10"/>
        <rFont val="黑体"/>
        <charset val="134"/>
      </rPr>
      <t>预分配金额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（人民币元）</t>
    </r>
  </si>
  <si>
    <r>
      <rPr>
        <sz val="10"/>
        <rFont val="黑体"/>
        <charset val="134"/>
      </rPr>
      <t>备注</t>
    </r>
  </si>
  <si>
    <t>DZ-1</t>
  </si>
  <si>
    <r>
      <rPr>
        <sz val="10"/>
        <rFont val="仿宋_GB2312"/>
        <charset val="134"/>
      </rPr>
      <t>东莞市万江嘉利针织有限公司</t>
    </r>
  </si>
  <si>
    <t>DZ-2</t>
  </si>
  <si>
    <r>
      <rPr>
        <sz val="10"/>
        <rFont val="仿宋_GB2312"/>
        <charset val="134"/>
      </rPr>
      <t>东莞市绿睿塑胶科技有限公司</t>
    </r>
  </si>
  <si>
    <t>DZ-3</t>
  </si>
  <si>
    <r>
      <rPr>
        <sz val="10"/>
        <rFont val="仿宋_GB2312"/>
        <charset val="134"/>
      </rPr>
      <t>东莞市黄江大顺电子有限公司</t>
    </r>
  </si>
  <si>
    <t>DZ-4</t>
  </si>
  <si>
    <r>
      <rPr>
        <sz val="10"/>
        <rFont val="仿宋_GB2312"/>
        <charset val="0"/>
      </rPr>
      <t>东莞市志迪鞋业有限公司</t>
    </r>
  </si>
  <si>
    <t>DZ-5</t>
  </si>
  <si>
    <r>
      <rPr>
        <sz val="10"/>
        <rFont val="仿宋_GB2312"/>
        <charset val="0"/>
      </rPr>
      <t>东莞市威联电子商务有限公司</t>
    </r>
  </si>
  <si>
    <t>DZ-6</t>
  </si>
  <si>
    <r>
      <rPr>
        <sz val="10"/>
        <rFont val="仿宋_GB2312"/>
        <charset val="134"/>
      </rPr>
      <t>东莞永嘉盛针织有限公司</t>
    </r>
  </si>
  <si>
    <t>DZ-7</t>
  </si>
  <si>
    <r>
      <rPr>
        <sz val="10"/>
        <rFont val="仿宋_GB2312"/>
        <charset val="0"/>
      </rPr>
      <t>东莞星骏手袋有限公司</t>
    </r>
  </si>
  <si>
    <t>DZ-8</t>
  </si>
  <si>
    <r>
      <rPr>
        <sz val="10"/>
        <rFont val="仿宋_GB2312"/>
        <charset val="0"/>
      </rPr>
      <t>东莞环艺实业有限公司</t>
    </r>
  </si>
  <si>
    <t>DZ-9</t>
  </si>
  <si>
    <r>
      <rPr>
        <sz val="10"/>
        <rFont val="仿宋_GB2312"/>
        <charset val="0"/>
      </rPr>
      <t>东莞市仲康电子科技有限公司</t>
    </r>
  </si>
  <si>
    <t>DZ-10</t>
  </si>
  <si>
    <r>
      <rPr>
        <sz val="10"/>
        <rFont val="仿宋_GB2312"/>
        <charset val="0"/>
      </rPr>
      <t>东莞市润孚化妆品有限公司</t>
    </r>
  </si>
  <si>
    <t>DZ-11</t>
  </si>
  <si>
    <r>
      <rPr>
        <sz val="10"/>
        <rFont val="仿宋_GB2312"/>
        <charset val="134"/>
      </rPr>
      <t>东莞市德菲电子科技有限公司</t>
    </r>
  </si>
  <si>
    <t>DZ-12</t>
  </si>
  <si>
    <r>
      <rPr>
        <sz val="10"/>
        <rFont val="仿宋_GB2312"/>
        <charset val="134"/>
      </rPr>
      <t>东莞康年制帽有限公司</t>
    </r>
  </si>
  <si>
    <t>DZ-13</t>
  </si>
  <si>
    <r>
      <rPr>
        <sz val="10"/>
        <rFont val="仿宋_GB2312"/>
        <charset val="134"/>
      </rPr>
      <t>东莞市唯美陶瓷工业园有限公司</t>
    </r>
  </si>
  <si>
    <t>DZ-14</t>
  </si>
  <si>
    <r>
      <rPr>
        <sz val="10"/>
        <rFont val="仿宋_GB2312"/>
        <charset val="0"/>
      </rPr>
      <t>东莞市卓诚鞋业有限公司</t>
    </r>
  </si>
  <si>
    <t>DZ-15</t>
  </si>
  <si>
    <r>
      <rPr>
        <sz val="10"/>
        <rFont val="仿宋_GB2312"/>
        <charset val="0"/>
      </rPr>
      <t>利银辉智能科技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</si>
  <si>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DZ-16</t>
  </si>
  <si>
    <r>
      <rPr>
        <sz val="10"/>
        <rFont val="仿宋_GB2312"/>
        <charset val="0"/>
      </rPr>
      <t>东莞市美鸥电子有限公司</t>
    </r>
  </si>
  <si>
    <t>DZ-17</t>
  </si>
  <si>
    <r>
      <rPr>
        <sz val="10"/>
        <rFont val="仿宋_GB2312"/>
        <charset val="0"/>
      </rPr>
      <t>东莞市净诺环境科技股份有限公司</t>
    </r>
  </si>
  <si>
    <t>DZ-18</t>
  </si>
  <si>
    <r>
      <rPr>
        <sz val="10"/>
        <rFont val="仿宋_GB2312"/>
        <charset val="0"/>
      </rPr>
      <t>东莞市弘强旧机动车进出口有限公司</t>
    </r>
  </si>
  <si>
    <t>DZ-19</t>
  </si>
  <si>
    <r>
      <rPr>
        <sz val="10"/>
        <rFont val="仿宋_GB2312"/>
        <charset val="0"/>
      </rPr>
      <t>东莞勤增电声科技有限公司</t>
    </r>
  </si>
  <si>
    <t>DZ-20</t>
  </si>
  <si>
    <r>
      <rPr>
        <sz val="10"/>
        <rFont val="仿宋_GB2312"/>
        <charset val="0"/>
      </rPr>
      <t>群光电能科技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</si>
  <si>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DZ-21</t>
  </si>
  <si>
    <r>
      <rPr>
        <sz val="10"/>
        <rFont val="仿宋_GB2312"/>
        <charset val="0"/>
      </rPr>
      <t>东莞市银泰丰光学科技有限公司</t>
    </r>
  </si>
  <si>
    <t>DZ-22</t>
  </si>
  <si>
    <r>
      <rPr>
        <sz val="10"/>
        <rFont val="仿宋_GB2312"/>
        <charset val="134"/>
      </rPr>
      <t>东莞拔萃针织有限公司</t>
    </r>
  </si>
  <si>
    <t>DZ-23</t>
  </si>
  <si>
    <r>
      <rPr>
        <sz val="10"/>
        <rFont val="仿宋_GB2312"/>
        <charset val="134"/>
      </rPr>
      <t>东莞升丽针织有限公司</t>
    </r>
  </si>
  <si>
    <t>DZ-24</t>
  </si>
  <si>
    <r>
      <rPr>
        <sz val="10"/>
        <rFont val="仿宋_GB2312"/>
        <charset val="0"/>
      </rPr>
      <t>东莞宝达日用品制造有限公司</t>
    </r>
  </si>
  <si>
    <t>DZ-25</t>
  </si>
  <si>
    <r>
      <rPr>
        <sz val="10"/>
        <rFont val="仿宋_GB2312"/>
        <charset val="0"/>
      </rPr>
      <t>广东群旺科技股份有限公司</t>
    </r>
  </si>
  <si>
    <t>DZ-26</t>
  </si>
  <si>
    <r>
      <rPr>
        <sz val="10"/>
        <rFont val="仿宋_GB2312"/>
        <charset val="0"/>
      </rPr>
      <t>东莞焯</t>
    </r>
    <r>
      <rPr>
        <sz val="10"/>
        <rFont val="宋体"/>
        <charset val="0"/>
      </rPr>
      <t>昇</t>
    </r>
    <r>
      <rPr>
        <sz val="10"/>
        <rFont val="仿宋_GB2312"/>
        <charset val="0"/>
      </rPr>
      <t>服饰有限公司</t>
    </r>
  </si>
  <si>
    <t>DZ-27</t>
  </si>
  <si>
    <r>
      <rPr>
        <sz val="10"/>
        <rFont val="仿宋_GB2312"/>
        <charset val="0"/>
      </rPr>
      <t>东莞润田服装工艺制品有限公司</t>
    </r>
  </si>
  <si>
    <t>DZ-28</t>
  </si>
  <si>
    <r>
      <rPr>
        <sz val="10"/>
        <rFont val="仿宋_GB2312"/>
        <charset val="134"/>
      </rPr>
      <t>广东</t>
    </r>
    <r>
      <rPr>
        <sz val="10"/>
        <rFont val="宋体"/>
        <charset val="134"/>
      </rPr>
      <t>渼</t>
    </r>
    <r>
      <rPr>
        <sz val="10"/>
        <rFont val="仿宋_GB2312"/>
        <charset val="134"/>
      </rPr>
      <t>洁卫浴科技有限公司</t>
    </r>
  </si>
  <si>
    <t>DZ-29</t>
  </si>
  <si>
    <r>
      <rPr>
        <sz val="10"/>
        <rFont val="仿宋_GB2312"/>
        <charset val="134"/>
      </rPr>
      <t>东莞联桥电子有限公司</t>
    </r>
  </si>
  <si>
    <t>DZ-30</t>
  </si>
  <si>
    <r>
      <rPr>
        <sz val="10"/>
        <rFont val="仿宋_GB2312"/>
        <charset val="134"/>
      </rPr>
      <t>东莞市天华光电科技有限公司</t>
    </r>
  </si>
  <si>
    <t>DZ-31</t>
  </si>
  <si>
    <r>
      <rPr>
        <sz val="10"/>
        <rFont val="仿宋_GB2312"/>
        <charset val="0"/>
      </rPr>
      <t>广东励晶智能照明有限公司</t>
    </r>
  </si>
  <si>
    <t>DZ-32</t>
  </si>
  <si>
    <r>
      <rPr>
        <sz val="10"/>
        <rFont val="仿宋_GB2312"/>
        <charset val="134"/>
      </rPr>
      <t>东莞市盈尔电器有限公司</t>
    </r>
  </si>
  <si>
    <t>DZ-33</t>
  </si>
  <si>
    <r>
      <rPr>
        <sz val="10"/>
        <rFont val="仿宋_GB2312"/>
        <charset val="134"/>
      </rPr>
      <t>东莞大伟成记玩具有限公司</t>
    </r>
  </si>
  <si>
    <t>DZ-34</t>
  </si>
  <si>
    <r>
      <rPr>
        <sz val="10"/>
        <rFont val="仿宋_GB2312"/>
        <charset val="134"/>
      </rPr>
      <t>东莞市慧海装饰材料有限公司</t>
    </r>
  </si>
  <si>
    <t>DZ-35</t>
  </si>
  <si>
    <r>
      <rPr>
        <sz val="10"/>
        <rFont val="仿宋_GB2312"/>
        <charset val="134"/>
      </rPr>
      <t>东莞爱之家家居有限公司</t>
    </r>
  </si>
  <si>
    <t>DZ-36</t>
  </si>
  <si>
    <r>
      <rPr>
        <sz val="10"/>
        <rFont val="仿宋_GB2312"/>
        <charset val="134"/>
      </rPr>
      <t>东莞市泰力塑胶制品有限公司</t>
    </r>
  </si>
  <si>
    <t>DZ-37</t>
  </si>
  <si>
    <r>
      <rPr>
        <sz val="10"/>
        <rFont val="仿宋_GB2312"/>
        <charset val="134"/>
      </rPr>
      <t>东莞安驰汽车配件有限公司</t>
    </r>
  </si>
  <si>
    <t>DZ-38</t>
  </si>
  <si>
    <r>
      <rPr>
        <sz val="10"/>
        <rFont val="仿宋_GB2312"/>
        <charset val="0"/>
      </rPr>
      <t>东莞市恩</t>
    </r>
    <r>
      <rPr>
        <sz val="10"/>
        <rFont val="宋体"/>
        <charset val="0"/>
      </rPr>
      <t>陞</t>
    </r>
    <r>
      <rPr>
        <sz val="10"/>
        <rFont val="仿宋_GB2312"/>
        <charset val="0"/>
      </rPr>
      <t>贸易有限公司</t>
    </r>
  </si>
  <si>
    <t>DZ-39</t>
  </si>
  <si>
    <r>
      <rPr>
        <sz val="10"/>
        <rFont val="仿宋_GB2312"/>
        <charset val="134"/>
      </rPr>
      <t>广东拓斯达科技股份有限公司</t>
    </r>
  </si>
  <si>
    <t>DZ-40</t>
  </si>
  <si>
    <r>
      <rPr>
        <sz val="10"/>
        <rFont val="仿宋_GB2312"/>
        <charset val="0"/>
      </rPr>
      <t>东莞市世邦塑胶制品有限公司</t>
    </r>
  </si>
  <si>
    <t>DZ-41</t>
  </si>
  <si>
    <r>
      <rPr>
        <sz val="10"/>
        <rFont val="仿宋_GB2312"/>
        <charset val="0"/>
      </rPr>
      <t>东莞市众搏辉显示技术有限公司</t>
    </r>
  </si>
  <si>
    <t>DZ-42</t>
  </si>
  <si>
    <r>
      <rPr>
        <sz val="10"/>
        <rFont val="宋体"/>
        <charset val="0"/>
      </rPr>
      <t>东莞市雄林新材料科技股份有限公司</t>
    </r>
  </si>
  <si>
    <t>DZ-43</t>
  </si>
  <si>
    <r>
      <rPr>
        <sz val="10"/>
        <rFont val="仿宋_GB2312"/>
        <charset val="0"/>
      </rPr>
      <t>东莞市润信环保包装科技有限公司</t>
    </r>
  </si>
  <si>
    <t>DZ-44</t>
  </si>
  <si>
    <r>
      <rPr>
        <sz val="10"/>
        <rFont val="仿宋_GB2312"/>
        <charset val="134"/>
      </rPr>
      <t>东莞市鹏基显示技术有限公司</t>
    </r>
  </si>
  <si>
    <t>DZ-45</t>
  </si>
  <si>
    <r>
      <rPr>
        <sz val="10"/>
        <rFont val="仿宋_GB2312"/>
        <charset val="134"/>
      </rPr>
      <t>东莞市海陆通实业有限公司</t>
    </r>
  </si>
  <si>
    <t>DZ-46</t>
  </si>
  <si>
    <r>
      <rPr>
        <sz val="10"/>
        <rFont val="仿宋_GB2312"/>
        <charset val="134"/>
      </rPr>
      <t>东莞富美康电器科技有限公司</t>
    </r>
  </si>
  <si>
    <t>DZ-47</t>
  </si>
  <si>
    <r>
      <rPr>
        <sz val="10"/>
        <rFont val="宋体"/>
        <charset val="134"/>
      </rPr>
      <t>东莞市晨驰实业有限公司</t>
    </r>
  </si>
  <si>
    <t>DZ-48</t>
  </si>
  <si>
    <r>
      <rPr>
        <sz val="10"/>
        <rFont val="仿宋_GB2312"/>
        <charset val="134"/>
      </rPr>
      <t>东莞时富电子有限公司</t>
    </r>
  </si>
  <si>
    <t>DZ-49</t>
  </si>
  <si>
    <r>
      <rPr>
        <sz val="10"/>
        <rFont val="宋体"/>
        <charset val="134"/>
      </rPr>
      <t>东莞市盈通精密组件有限公司</t>
    </r>
  </si>
  <si>
    <t>DZ-50</t>
  </si>
  <si>
    <r>
      <rPr>
        <sz val="10"/>
        <rFont val="仿宋_GB2312"/>
        <charset val="0"/>
      </rPr>
      <t>东莞市松裕塑胶皮具制品有限公司</t>
    </r>
  </si>
  <si>
    <t>DZ-51</t>
  </si>
  <si>
    <r>
      <rPr>
        <sz val="10"/>
        <rFont val="仿宋_GB2312"/>
        <charset val="0"/>
      </rPr>
      <t>易事特集团股份有限公司</t>
    </r>
  </si>
  <si>
    <t>DZ-52</t>
  </si>
  <si>
    <r>
      <rPr>
        <sz val="10"/>
        <rFont val="仿宋_GB2312"/>
        <charset val="0"/>
      </rPr>
      <t>东莞市同舟化工有限公司</t>
    </r>
  </si>
  <si>
    <t>DZ-53</t>
  </si>
  <si>
    <r>
      <rPr>
        <sz val="10"/>
        <rFont val="仿宋_GB2312"/>
        <charset val="134"/>
      </rPr>
      <t>东莞福珍针织制衣有限公司</t>
    </r>
  </si>
  <si>
    <t>DZ-54</t>
  </si>
  <si>
    <r>
      <rPr>
        <sz val="10"/>
        <rFont val="仿宋_GB2312"/>
        <charset val="0"/>
      </rPr>
      <t>东莞大银塑胶制品有限公司</t>
    </r>
  </si>
  <si>
    <t>DZ-55</t>
  </si>
  <si>
    <r>
      <rPr>
        <sz val="10"/>
        <rFont val="仿宋_GB2312"/>
        <charset val="0"/>
      </rPr>
      <t>广东大宏新材料有限公司</t>
    </r>
  </si>
  <si>
    <t>DZ-56</t>
  </si>
  <si>
    <r>
      <rPr>
        <sz val="10"/>
        <rFont val="仿宋_GB2312"/>
        <charset val="0"/>
      </rPr>
      <t>康达新能源设备股份有限公司</t>
    </r>
  </si>
  <si>
    <t>DZ-57</t>
  </si>
  <si>
    <r>
      <rPr>
        <sz val="10"/>
        <rFont val="仿宋_GB2312"/>
        <charset val="0"/>
      </rPr>
      <t>广东金富士生物科技食品有限公司</t>
    </r>
  </si>
  <si>
    <t>DZ-58</t>
  </si>
  <si>
    <r>
      <rPr>
        <sz val="10"/>
        <rFont val="仿宋_GB2312"/>
        <charset val="134"/>
      </rPr>
      <t>东莞百宜实业有限公司</t>
    </r>
  </si>
  <si>
    <t>DZ-59</t>
  </si>
  <si>
    <r>
      <rPr>
        <sz val="10"/>
        <rFont val="仿宋_GB2312"/>
        <charset val="134"/>
      </rPr>
      <t>东莞市港源胶粘带制品有限公司</t>
    </r>
  </si>
  <si>
    <t>DZ-60</t>
  </si>
  <si>
    <r>
      <rPr>
        <sz val="10"/>
        <rFont val="仿宋_GB2312"/>
        <charset val="134"/>
      </rPr>
      <t>东莞市宇瞳光学科技股份有限公司</t>
    </r>
  </si>
  <si>
    <t>DZ-61</t>
  </si>
  <si>
    <r>
      <rPr>
        <sz val="10"/>
        <rFont val="仿宋_GB2312"/>
        <charset val="0"/>
      </rPr>
      <t>东莞伊塔佳贸易有限公司</t>
    </r>
  </si>
  <si>
    <t>DZ-62</t>
  </si>
  <si>
    <r>
      <rPr>
        <sz val="10"/>
        <rFont val="仿宋_GB2312"/>
        <charset val="0"/>
      </rPr>
      <t>东莞市宝科精密机械有限公司</t>
    </r>
  </si>
  <si>
    <t>DZ-63</t>
  </si>
  <si>
    <r>
      <rPr>
        <sz val="10"/>
        <rFont val="仿宋_GB2312"/>
        <charset val="0"/>
      </rPr>
      <t>东莞港湾区快线集团有限公司</t>
    </r>
  </si>
  <si>
    <t>DZ-64</t>
  </si>
  <si>
    <r>
      <rPr>
        <sz val="10"/>
        <rFont val="仿宋_GB2312"/>
        <charset val="0"/>
      </rPr>
      <t>东莞市天润服装有限公司</t>
    </r>
  </si>
  <si>
    <t>DZ-66</t>
  </si>
  <si>
    <r>
      <rPr>
        <sz val="10"/>
        <rFont val="仿宋_GB2312"/>
        <charset val="0"/>
      </rPr>
      <t>东莞市庭丰电子有限公司</t>
    </r>
  </si>
  <si>
    <t>DZ-67</t>
  </si>
  <si>
    <r>
      <rPr>
        <sz val="10"/>
        <rFont val="仿宋_GB2312"/>
        <charset val="0"/>
      </rPr>
      <t>东莞市乐美智能科技有限公司</t>
    </r>
  </si>
  <si>
    <t>DZ-68</t>
  </si>
  <si>
    <r>
      <rPr>
        <sz val="10"/>
        <rFont val="仿宋_GB2312"/>
        <charset val="134"/>
      </rPr>
      <t>东莞市弘鼎皮具制品有限公司</t>
    </r>
  </si>
  <si>
    <t>DZ-70</t>
  </si>
  <si>
    <r>
      <rPr>
        <sz val="10"/>
        <rFont val="仿宋_GB2312"/>
        <charset val="0"/>
      </rPr>
      <t>东莞市依莲娜家具有限公司</t>
    </r>
  </si>
  <si>
    <t>DZ-71</t>
  </si>
  <si>
    <r>
      <rPr>
        <sz val="10"/>
        <rFont val="仿宋_GB2312"/>
        <charset val="0"/>
      </rPr>
      <t>东莞市翰胜金属制品有限公司</t>
    </r>
  </si>
  <si>
    <t>DZ-72</t>
  </si>
  <si>
    <r>
      <rPr>
        <sz val="10"/>
        <rFont val="仿宋_GB2312"/>
        <charset val="0"/>
      </rPr>
      <t>爱地雅（东莞）自行车有限公司</t>
    </r>
  </si>
  <si>
    <t>DZ-73</t>
  </si>
  <si>
    <r>
      <rPr>
        <sz val="10"/>
        <rFont val="仿宋_GB2312"/>
        <charset val="0"/>
      </rPr>
      <t>兴昂国际贸易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有限责任公司</t>
    </r>
  </si>
  <si>
    <t>DZ-74</t>
  </si>
  <si>
    <r>
      <rPr>
        <sz val="10"/>
        <rFont val="仿宋_GB2312"/>
        <charset val="0"/>
      </rPr>
      <t>东莞兴雄鞋业有限公司</t>
    </r>
  </si>
  <si>
    <t>DZ-75</t>
  </si>
  <si>
    <r>
      <rPr>
        <sz val="10"/>
        <rFont val="仿宋_GB2312"/>
        <charset val="0"/>
      </rPr>
      <t>东莞市慧恩鞋业有限公司</t>
    </r>
  </si>
  <si>
    <t>DZ-76</t>
  </si>
  <si>
    <r>
      <rPr>
        <sz val="10"/>
        <rFont val="仿宋_GB2312"/>
        <charset val="0"/>
      </rPr>
      <t>东莞市日晶照明科技有限公司</t>
    </r>
  </si>
  <si>
    <t>DZ-77</t>
  </si>
  <si>
    <r>
      <rPr>
        <sz val="10"/>
        <rFont val="仿宋_GB2312"/>
        <charset val="0"/>
      </rPr>
      <t>联基精密电子股份有限公司</t>
    </r>
  </si>
  <si>
    <t>DZ-78</t>
  </si>
  <si>
    <r>
      <rPr>
        <sz val="10"/>
        <rFont val="仿宋_GB2312"/>
        <charset val="0"/>
      </rPr>
      <t>东莞昆盈电脑制品有限公司</t>
    </r>
  </si>
  <si>
    <t>DZ-80</t>
  </si>
  <si>
    <r>
      <rPr>
        <sz val="10"/>
        <rFont val="仿宋_GB2312"/>
        <charset val="0"/>
      </rPr>
      <t>东莞巨扬电器有限公司</t>
    </r>
  </si>
  <si>
    <t>DZ-81</t>
  </si>
  <si>
    <r>
      <rPr>
        <sz val="10"/>
        <rFont val="仿宋_GB2312"/>
        <charset val="0"/>
      </rPr>
      <t>东莞市丰永名盛织造有限公司</t>
    </r>
  </si>
  <si>
    <t>DZ-82</t>
  </si>
  <si>
    <r>
      <rPr>
        <sz val="10"/>
        <rFont val="仿宋_GB2312"/>
        <charset val="0"/>
      </rPr>
      <t>东莞雅图士电子科技有限公司</t>
    </r>
  </si>
  <si>
    <t>DZ-83</t>
  </si>
  <si>
    <r>
      <rPr>
        <sz val="10"/>
        <rFont val="仿宋_GB2312"/>
        <charset val="0"/>
      </rPr>
      <t>东莞市港鑫实业有限公司</t>
    </r>
  </si>
  <si>
    <t>DZ-84</t>
  </si>
  <si>
    <r>
      <rPr>
        <sz val="10"/>
        <rFont val="仿宋_GB2312"/>
        <charset val="0"/>
      </rPr>
      <t>东莞市金莱卡科技有限公司</t>
    </r>
  </si>
  <si>
    <t>DZ-85</t>
  </si>
  <si>
    <r>
      <rPr>
        <sz val="10"/>
        <rFont val="仿宋_GB2312"/>
        <charset val="0"/>
      </rPr>
      <t>东莞市泰鸿包装制品有限公司</t>
    </r>
  </si>
  <si>
    <t>DZ-86</t>
  </si>
  <si>
    <r>
      <rPr>
        <sz val="10"/>
        <rFont val="仿宋_GB2312"/>
        <charset val="0"/>
      </rPr>
      <t>东莞浩益贸易有限公司</t>
    </r>
  </si>
  <si>
    <t>DZ-87</t>
  </si>
  <si>
    <r>
      <rPr>
        <sz val="10"/>
        <rFont val="仿宋_GB2312"/>
        <charset val="0"/>
      </rPr>
      <t>广东百利食品股份有限公司</t>
    </r>
  </si>
  <si>
    <t>DZ-88</t>
  </si>
  <si>
    <r>
      <rPr>
        <sz val="10"/>
        <rFont val="仿宋_GB2312"/>
        <charset val="0"/>
      </rPr>
      <t>东莞新能源科技有限公司</t>
    </r>
  </si>
  <si>
    <t>DZ-89</t>
  </si>
  <si>
    <r>
      <rPr>
        <sz val="10"/>
        <rFont val="仿宋_GB2312"/>
        <charset val="0"/>
      </rPr>
      <t>东莞新能德科技有限公司</t>
    </r>
  </si>
  <si>
    <t>DZ-90</t>
  </si>
  <si>
    <r>
      <rPr>
        <sz val="10"/>
        <rFont val="仿宋_GB2312"/>
        <charset val="0"/>
      </rPr>
      <t>东莞市德鑫照明科技有限公司</t>
    </r>
  </si>
  <si>
    <t>DZ-91</t>
  </si>
  <si>
    <r>
      <rPr>
        <sz val="10"/>
        <rFont val="仿宋_GB2312"/>
        <charset val="0"/>
      </rPr>
      <t>东莞优先家居有限公司</t>
    </r>
  </si>
  <si>
    <t>DZ-92</t>
  </si>
  <si>
    <r>
      <rPr>
        <sz val="10"/>
        <rFont val="仿宋_GB2312"/>
        <charset val="0"/>
      </rPr>
      <t>祥鑫科技股份有限公司</t>
    </r>
  </si>
  <si>
    <t>DZ-93</t>
  </si>
  <si>
    <r>
      <rPr>
        <sz val="10"/>
        <rFont val="仿宋_GB2312"/>
        <charset val="0"/>
      </rPr>
      <t>东莞市拓嘉新能源科技有限公司</t>
    </r>
  </si>
  <si>
    <t>DZ-94</t>
  </si>
  <si>
    <r>
      <rPr>
        <sz val="10"/>
        <rFont val="仿宋_GB2312"/>
        <charset val="0"/>
      </rPr>
      <t>东莞市海能电子有限公司</t>
    </r>
  </si>
  <si>
    <t>DZ-95</t>
  </si>
  <si>
    <r>
      <rPr>
        <sz val="10"/>
        <rFont val="仿宋_GB2312"/>
        <charset val="0"/>
      </rPr>
      <t>东莞市拓诚实业有限公司</t>
    </r>
  </si>
  <si>
    <t>DZ-96</t>
  </si>
  <si>
    <r>
      <rPr>
        <sz val="10"/>
        <rFont val="仿宋_GB2312"/>
        <charset val="0"/>
      </rPr>
      <t>东莞市安黎服饰科技有限公司</t>
    </r>
  </si>
  <si>
    <t>DZ-97</t>
  </si>
  <si>
    <r>
      <rPr>
        <sz val="10"/>
        <rFont val="仿宋_GB2312"/>
        <charset val="0"/>
      </rPr>
      <t>东莞市庆鑫实业有限公司</t>
    </r>
  </si>
  <si>
    <t>DZ-98</t>
  </si>
  <si>
    <r>
      <rPr>
        <sz val="10"/>
        <rFont val="仿宋_GB2312"/>
        <charset val="0"/>
      </rPr>
      <t>芙麦科技（东莞）有限公司</t>
    </r>
  </si>
  <si>
    <t>DZ-99</t>
  </si>
  <si>
    <r>
      <rPr>
        <sz val="10"/>
        <rFont val="仿宋_GB2312"/>
        <charset val="134"/>
      </rPr>
      <t>东莞泛美光电有限公司</t>
    </r>
  </si>
  <si>
    <t>DZ-100</t>
  </si>
  <si>
    <r>
      <rPr>
        <sz val="10"/>
        <rFont val="仿宋_GB2312"/>
        <charset val="0"/>
      </rPr>
      <t>广东旺盈环保包装科技有限公司</t>
    </r>
  </si>
  <si>
    <t>DZ-101</t>
  </si>
  <si>
    <r>
      <rPr>
        <sz val="10"/>
        <rFont val="仿宋_GB2312"/>
        <charset val="0"/>
      </rPr>
      <t>东莞新扬印刷有限公司</t>
    </r>
  </si>
  <si>
    <t>DZ-102</t>
  </si>
  <si>
    <r>
      <rPr>
        <sz val="10"/>
        <rFont val="仿宋_GB2312"/>
        <charset val="134"/>
      </rPr>
      <t>东莞市西图家居有限公司</t>
    </r>
  </si>
  <si>
    <t>DZ-103</t>
  </si>
  <si>
    <r>
      <rPr>
        <sz val="10"/>
        <rFont val="仿宋_GB2312"/>
        <charset val="0"/>
      </rPr>
      <t>广东大族粤铭激光集团股份有限公司</t>
    </r>
  </si>
  <si>
    <t>DZ-104</t>
  </si>
  <si>
    <r>
      <rPr>
        <sz val="10"/>
        <rFont val="仿宋_GB2312"/>
        <charset val="0"/>
      </rPr>
      <t>东莞华港国际贸易有限公司</t>
    </r>
  </si>
  <si>
    <t>DZ-105</t>
  </si>
  <si>
    <r>
      <rPr>
        <sz val="10"/>
        <rFont val="仿宋_GB2312"/>
        <charset val="134"/>
      </rPr>
      <t>东莞市永典服饰有限公司</t>
    </r>
  </si>
  <si>
    <t>DZ-106</t>
  </si>
  <si>
    <r>
      <rPr>
        <sz val="10"/>
        <rFont val="仿宋_GB2312"/>
        <charset val="0"/>
      </rPr>
      <t>东莞华生创建塑胶五金有限公司</t>
    </r>
  </si>
  <si>
    <t>DZ-107</t>
  </si>
  <si>
    <r>
      <rPr>
        <sz val="10"/>
        <rFont val="仿宋_GB2312"/>
        <charset val="0"/>
      </rPr>
      <t>东莞市恒兆实业有限公司</t>
    </r>
  </si>
  <si>
    <r>
      <rPr>
        <sz val="10"/>
        <rFont val="宋体"/>
        <charset val="0"/>
      </rPr>
      <t>由于其中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张发票共</t>
    </r>
    <r>
      <rPr>
        <sz val="10"/>
        <rFont val="Times New Roman"/>
        <charset val="0"/>
      </rPr>
      <t>95194.65</t>
    </r>
    <r>
      <rPr>
        <sz val="10"/>
        <rFont val="宋体"/>
        <charset val="0"/>
      </rPr>
      <t>元（含</t>
    </r>
    <r>
      <rPr>
        <sz val="10"/>
        <rFont val="Times New Roman"/>
        <charset val="0"/>
      </rPr>
      <t>26644</t>
    </r>
    <r>
      <rPr>
        <sz val="10"/>
        <rFont val="宋体"/>
        <charset val="0"/>
      </rPr>
      <t>元、</t>
    </r>
    <r>
      <rPr>
        <sz val="10"/>
        <rFont val="Times New Roman"/>
        <charset val="0"/>
      </rPr>
      <t>5845.12</t>
    </r>
    <r>
      <rPr>
        <sz val="10"/>
        <rFont val="宋体"/>
        <charset val="0"/>
      </rPr>
      <t>元、</t>
    </r>
    <r>
      <rPr>
        <sz val="10"/>
        <rFont val="Times New Roman"/>
        <charset val="0"/>
      </rPr>
      <t>62705.53</t>
    </r>
    <r>
      <rPr>
        <sz val="10"/>
        <rFont val="宋体"/>
        <charset val="0"/>
      </rPr>
      <t>元），对应汇款凭证实际支付</t>
    </r>
    <r>
      <rPr>
        <sz val="10"/>
        <rFont val="Times New Roman"/>
        <charset val="0"/>
      </rPr>
      <t>94632.78</t>
    </r>
    <r>
      <rPr>
        <sz val="10"/>
        <rFont val="宋体"/>
        <charset val="0"/>
      </rPr>
      <t>元，所以核减保费</t>
    </r>
    <r>
      <rPr>
        <sz val="10"/>
        <rFont val="Times New Roman"/>
        <charset val="0"/>
      </rPr>
      <t>561.87</t>
    </r>
    <r>
      <rPr>
        <sz val="10"/>
        <rFont val="宋体"/>
        <charset val="0"/>
      </rPr>
      <t>元</t>
    </r>
  </si>
  <si>
    <t>DZ-108</t>
  </si>
  <si>
    <r>
      <rPr>
        <sz val="10"/>
        <rFont val="仿宋_GB2312"/>
        <charset val="0"/>
      </rPr>
      <t>励泰皮具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</si>
  <si>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DZ-109</t>
  </si>
  <si>
    <r>
      <rPr>
        <sz val="10"/>
        <rFont val="宋体"/>
        <charset val="0"/>
      </rPr>
      <t>广东金模智能科技有限公司</t>
    </r>
  </si>
  <si>
    <t>DZ-110</t>
  </si>
  <si>
    <r>
      <rPr>
        <sz val="10"/>
        <rFont val="仿宋_GB2312"/>
        <charset val="0"/>
      </rPr>
      <t>东莞威邦贸易有限公司</t>
    </r>
  </si>
  <si>
    <t>DZ-111</t>
  </si>
  <si>
    <r>
      <rPr>
        <sz val="10"/>
        <rFont val="仿宋_GB2312"/>
        <charset val="134"/>
      </rPr>
      <t>东莞市俊欧玩具有限公司</t>
    </r>
  </si>
  <si>
    <t>DZ-112</t>
  </si>
  <si>
    <r>
      <rPr>
        <sz val="10"/>
        <rFont val="仿宋_GB2312"/>
        <charset val="134"/>
      </rPr>
      <t>得祥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贸易有限公司</t>
    </r>
  </si>
  <si>
    <t>DZ-113</t>
  </si>
  <si>
    <r>
      <rPr>
        <sz val="10"/>
        <rFont val="仿宋_GB2312"/>
        <charset val="134"/>
      </rPr>
      <t>东莞东聚电子电讯制品有限公司</t>
    </r>
  </si>
  <si>
    <t>DZ-114</t>
  </si>
  <si>
    <r>
      <rPr>
        <sz val="10"/>
        <rFont val="仿宋_GB2312"/>
        <charset val="0"/>
      </rPr>
      <t>东莞市广基达电子科技有限公司</t>
    </r>
  </si>
  <si>
    <t>DZ-115</t>
  </si>
  <si>
    <r>
      <rPr>
        <sz val="10"/>
        <rFont val="仿宋_GB2312"/>
        <charset val="0"/>
      </rPr>
      <t>广东邦泽创科电器股份有限公司</t>
    </r>
  </si>
  <si>
    <t>DZ-116</t>
  </si>
  <si>
    <r>
      <rPr>
        <sz val="10"/>
        <rFont val="仿宋_GB2312"/>
        <charset val="0"/>
      </rPr>
      <t>东莞捷希皮革制品有限公司</t>
    </r>
  </si>
  <si>
    <t>DZ-117</t>
  </si>
  <si>
    <r>
      <rPr>
        <sz val="10"/>
        <rFont val="仿宋_GB2312"/>
        <charset val="0"/>
      </rPr>
      <t>东莞市钜大电子有限公司</t>
    </r>
  </si>
  <si>
    <t>DZ-118</t>
  </si>
  <si>
    <r>
      <rPr>
        <sz val="10"/>
        <rFont val="仿宋_GB2312"/>
        <charset val="0"/>
      </rPr>
      <t>东莞新动力电子有限公司</t>
    </r>
  </si>
  <si>
    <t>DZ-119</t>
  </si>
  <si>
    <r>
      <rPr>
        <sz val="10"/>
        <rFont val="宋体"/>
        <charset val="0"/>
      </rPr>
      <t>东莞市同发针织制衣有限公司</t>
    </r>
  </si>
  <si>
    <t>DZ-120</t>
  </si>
  <si>
    <r>
      <rPr>
        <sz val="10"/>
        <rFont val="仿宋_GB2312"/>
        <charset val="0"/>
      </rPr>
      <t>东莞市政宏织造有限公司</t>
    </r>
  </si>
  <si>
    <t>DZ-121</t>
  </si>
  <si>
    <r>
      <rPr>
        <sz val="10"/>
        <rFont val="宋体"/>
        <charset val="0"/>
      </rPr>
      <t>东莞益豪时装有限公司</t>
    </r>
  </si>
  <si>
    <t>DZ-122</t>
  </si>
  <si>
    <r>
      <rPr>
        <sz val="10"/>
        <rFont val="仿宋_GB2312"/>
        <charset val="134"/>
      </rPr>
      <t>东莞市胜恩五金制品有限公司</t>
    </r>
  </si>
  <si>
    <t>DZ-123</t>
  </si>
  <si>
    <r>
      <rPr>
        <sz val="10"/>
        <rFont val="仿宋_GB2312"/>
        <charset val="134"/>
      </rPr>
      <t>佳禾智能科技股份有限公司</t>
    </r>
  </si>
  <si>
    <t>DZ-124</t>
  </si>
  <si>
    <r>
      <rPr>
        <sz val="10"/>
        <rFont val="仿宋_GB2312"/>
        <charset val="134"/>
      </rPr>
      <t>广东理文造纸有限公司</t>
    </r>
  </si>
  <si>
    <t>DZ-125</t>
  </si>
  <si>
    <r>
      <rPr>
        <sz val="10"/>
        <rFont val="仿宋_GB2312"/>
        <charset val="134"/>
      </rPr>
      <t>东莞新锦江印花有限公司</t>
    </r>
  </si>
  <si>
    <r>
      <rPr>
        <sz val="10"/>
        <rFont val="宋体"/>
        <charset val="134"/>
      </rPr>
      <t>由于发票</t>
    </r>
    <r>
      <rPr>
        <sz val="10"/>
        <rFont val="Times New Roman"/>
        <charset val="134"/>
      </rPr>
      <t>17831.03</t>
    </r>
    <r>
      <rPr>
        <sz val="10"/>
        <rFont val="宋体"/>
        <charset val="134"/>
      </rPr>
      <t>元对应汇款凭证实际支付</t>
    </r>
    <r>
      <rPr>
        <sz val="10"/>
        <rFont val="Times New Roman"/>
        <charset val="134"/>
      </rPr>
      <t>17825.33</t>
    </r>
    <r>
      <rPr>
        <sz val="10"/>
        <rFont val="宋体"/>
        <charset val="134"/>
      </rPr>
      <t>元，所以核减保费</t>
    </r>
    <r>
      <rPr>
        <sz val="10"/>
        <rFont val="Times New Roman"/>
        <charset val="134"/>
      </rPr>
      <t>5.7</t>
    </r>
    <r>
      <rPr>
        <sz val="10"/>
        <rFont val="宋体"/>
        <charset val="134"/>
      </rPr>
      <t>元</t>
    </r>
  </si>
  <si>
    <t>DZ-126</t>
  </si>
  <si>
    <r>
      <rPr>
        <sz val="10"/>
        <rFont val="仿宋_GB2312"/>
        <charset val="134"/>
      </rPr>
      <t>广东绿通新能源电动车科技股份有限公司</t>
    </r>
  </si>
  <si>
    <t>DZ-127</t>
  </si>
  <si>
    <r>
      <rPr>
        <sz val="10"/>
        <rFont val="仿宋_GB2312"/>
        <charset val="134"/>
      </rPr>
      <t>东莞隽思印刷有限公司</t>
    </r>
  </si>
  <si>
    <t>DZ-128</t>
  </si>
  <si>
    <r>
      <rPr>
        <sz val="10"/>
        <rFont val="仿宋_GB2312"/>
        <charset val="0"/>
      </rPr>
      <t>东莞市歌尚电子有限公司</t>
    </r>
  </si>
  <si>
    <t>DZ-129</t>
  </si>
  <si>
    <r>
      <rPr>
        <sz val="10"/>
        <rFont val="仿宋_GB2312"/>
        <charset val="134"/>
      </rPr>
      <t>广东迅扬科技股份有限公司</t>
    </r>
  </si>
  <si>
    <t>DZ-130</t>
  </si>
  <si>
    <r>
      <rPr>
        <sz val="10"/>
        <rFont val="宋体"/>
        <charset val="134"/>
      </rPr>
      <t>东莞市德伦新材料有限公司</t>
    </r>
  </si>
  <si>
    <t>DZ-131</t>
  </si>
  <si>
    <r>
      <rPr>
        <sz val="10"/>
        <rFont val="仿宋_GB2312"/>
        <charset val="0"/>
      </rPr>
      <t>东莞铭丰包装股份有限公司</t>
    </r>
  </si>
  <si>
    <t>DZ-132</t>
  </si>
  <si>
    <r>
      <rPr>
        <sz val="10"/>
        <rFont val="仿宋_GB2312"/>
        <charset val="0"/>
      </rPr>
      <t>广东罗曼智能科技有限公司</t>
    </r>
  </si>
  <si>
    <t>DZ-133</t>
  </si>
  <si>
    <r>
      <rPr>
        <sz val="10"/>
        <rFont val="仿宋_GB2312"/>
        <charset val="134"/>
      </rPr>
      <t>东莞市巴斯锘卫浴有限公司</t>
    </r>
  </si>
  <si>
    <t>DZ-134</t>
  </si>
  <si>
    <r>
      <rPr>
        <sz val="10"/>
        <rFont val="仿宋_GB2312"/>
        <charset val="134"/>
      </rPr>
      <t>东莞市硕擎能源科技有限公司</t>
    </r>
  </si>
  <si>
    <t>DZ-135</t>
  </si>
  <si>
    <r>
      <rPr>
        <sz val="10"/>
        <rFont val="仿宋_GB2312"/>
        <charset val="134"/>
      </rPr>
      <t>东莞市实优特电子有限公司</t>
    </r>
  </si>
  <si>
    <t>DZ-136</t>
  </si>
  <si>
    <r>
      <rPr>
        <sz val="10"/>
        <rFont val="宋体"/>
        <charset val="134"/>
      </rPr>
      <t>东莞市艾威科技有限公司</t>
    </r>
  </si>
  <si>
    <t>DZ-137</t>
  </si>
  <si>
    <r>
      <rPr>
        <sz val="10"/>
        <rFont val="仿宋_GB2312"/>
        <charset val="134"/>
      </rPr>
      <t>东莞泰克威科技有限公司</t>
    </r>
  </si>
  <si>
    <t>DZ-138</t>
  </si>
  <si>
    <r>
      <rPr>
        <sz val="10"/>
        <rFont val="仿宋_GB2312"/>
        <charset val="134"/>
      </rPr>
      <t>东莞明彩纸品有限公司</t>
    </r>
  </si>
  <si>
    <t>DZ-139</t>
  </si>
  <si>
    <r>
      <rPr>
        <sz val="10"/>
        <rFont val="宋体"/>
        <charset val="134"/>
      </rPr>
      <t>东莞市锂智慧能源有限公司</t>
    </r>
  </si>
  <si>
    <t>DZ-140</t>
  </si>
  <si>
    <r>
      <rPr>
        <sz val="10"/>
        <rFont val="仿宋_GB2312"/>
        <charset val="134"/>
      </rPr>
      <t>东莞市鼎天箱包制品有限公司</t>
    </r>
  </si>
  <si>
    <t>DZ-141</t>
  </si>
  <si>
    <r>
      <rPr>
        <sz val="10"/>
        <rFont val="仿宋_GB2312"/>
        <charset val="134"/>
      </rPr>
      <t>东莞龙迈汽车用品制造有限公司</t>
    </r>
  </si>
  <si>
    <t>DZ-143</t>
  </si>
  <si>
    <r>
      <rPr>
        <sz val="10"/>
        <rFont val="宋体"/>
        <charset val="134"/>
      </rPr>
      <t>东莞泰欣照明有限公司</t>
    </r>
  </si>
  <si>
    <t>DZ-144</t>
  </si>
  <si>
    <r>
      <rPr>
        <sz val="10"/>
        <rFont val="仿宋_GB2312"/>
        <charset val="134"/>
      </rPr>
      <t>东莞市润铖智慧照明有限公司</t>
    </r>
  </si>
  <si>
    <t>DZ-145</t>
  </si>
  <si>
    <r>
      <rPr>
        <sz val="10"/>
        <rFont val="仿宋_GB2312"/>
        <charset val="134"/>
      </rPr>
      <t>东莞铭普光磁股份有限公司</t>
    </r>
  </si>
  <si>
    <t>DZ-146</t>
  </si>
  <si>
    <r>
      <rPr>
        <sz val="10"/>
        <rFont val="仿宋_GB2312"/>
        <charset val="134"/>
      </rPr>
      <t>广东粤合乐标签材料有限公司</t>
    </r>
  </si>
  <si>
    <t>DZ-147</t>
  </si>
  <si>
    <r>
      <rPr>
        <sz val="10"/>
        <rFont val="仿宋_GB2312"/>
        <charset val="134"/>
      </rPr>
      <t>广东友华新材料科技有限公司</t>
    </r>
  </si>
  <si>
    <t>DZ-148</t>
  </si>
  <si>
    <r>
      <rPr>
        <sz val="10"/>
        <rFont val="仿宋_GB2312"/>
        <charset val="134"/>
      </rPr>
      <t>东莞市德泰家居用品有限公司</t>
    </r>
  </si>
  <si>
    <t>DZ-149</t>
  </si>
  <si>
    <r>
      <rPr>
        <sz val="10"/>
        <rFont val="宋体"/>
        <charset val="134"/>
      </rPr>
      <t>利家贸易（东莞）有限公司</t>
    </r>
  </si>
  <si>
    <t>DZ-150</t>
  </si>
  <si>
    <r>
      <rPr>
        <sz val="10"/>
        <rFont val="仿宋_GB2312"/>
        <charset val="134"/>
      </rPr>
      <t>东莞迪芬尼电声科技有限公司</t>
    </r>
  </si>
  <si>
    <t>DZ-151</t>
  </si>
  <si>
    <r>
      <rPr>
        <sz val="10"/>
        <rFont val="仿宋_GB2312"/>
        <charset val="134"/>
      </rPr>
      <t>东莞三思化妆品有限公司</t>
    </r>
  </si>
  <si>
    <t>DZ-152</t>
  </si>
  <si>
    <r>
      <rPr>
        <sz val="10"/>
        <rFont val="仿宋_GB2312"/>
        <charset val="134"/>
      </rPr>
      <t>丰盈纺织品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</si>
  <si>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DZ-153</t>
  </si>
  <si>
    <r>
      <rPr>
        <sz val="10"/>
        <rFont val="仿宋_GB2312"/>
        <charset val="0"/>
      </rPr>
      <t>东莞市琪美实业有限公司</t>
    </r>
  </si>
  <si>
    <t>DZ-154</t>
  </si>
  <si>
    <r>
      <rPr>
        <sz val="10"/>
        <rFont val="仿宋_GB2312"/>
        <charset val="0"/>
      </rPr>
      <t>东莞市亚兰包装材料制品有限公司</t>
    </r>
  </si>
  <si>
    <t>DZ-155</t>
  </si>
  <si>
    <r>
      <rPr>
        <sz val="10"/>
        <rFont val="仿宋_GB2312"/>
        <charset val="134"/>
      </rPr>
      <t>东莞市嘉吉实业有限公司</t>
    </r>
  </si>
  <si>
    <t>DZ-156</t>
  </si>
  <si>
    <r>
      <rPr>
        <sz val="10"/>
        <rFont val="仿宋_GB2312"/>
        <charset val="0"/>
      </rPr>
      <t>广东高驰运动科技有限公司</t>
    </r>
  </si>
  <si>
    <t>DZ-157</t>
  </si>
  <si>
    <r>
      <rPr>
        <sz val="10"/>
        <rFont val="仿宋_GB2312"/>
        <charset val="0"/>
      </rPr>
      <t>万裕三信电子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</si>
  <si>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DZ-158</t>
  </si>
  <si>
    <r>
      <rPr>
        <sz val="10"/>
        <rFont val="仿宋_GB2312"/>
        <charset val="0"/>
      </rPr>
      <t>东莞市乐丰电器科技有限公司</t>
    </r>
  </si>
  <si>
    <t>DZ-159</t>
  </si>
  <si>
    <r>
      <rPr>
        <sz val="10"/>
        <rFont val="仿宋_GB2312"/>
        <charset val="0"/>
      </rPr>
      <t>东莞蓝创捷特佳电子有限公司</t>
    </r>
  </si>
  <si>
    <t>DZ-160</t>
  </si>
  <si>
    <r>
      <rPr>
        <sz val="10"/>
        <rFont val="仿宋_GB2312"/>
        <charset val="134"/>
      </rPr>
      <t>东莞立新塑胶有限公司</t>
    </r>
  </si>
  <si>
    <t>DZ-161</t>
  </si>
  <si>
    <r>
      <rPr>
        <sz val="10"/>
        <rFont val="仿宋_GB2312"/>
        <charset val="0"/>
      </rPr>
      <t>东莞雅士电子有限公司</t>
    </r>
  </si>
  <si>
    <t>DZ-162</t>
  </si>
  <si>
    <r>
      <rPr>
        <sz val="10"/>
        <rFont val="仿宋_GB2312"/>
        <charset val="0"/>
      </rPr>
      <t>东莞市天翼通讯电子有限公司</t>
    </r>
  </si>
  <si>
    <t>DZ-163</t>
  </si>
  <si>
    <r>
      <rPr>
        <sz val="10"/>
        <rFont val="Times New Roman"/>
        <charset val="0"/>
      </rPr>
      <t>OPPO</t>
    </r>
    <r>
      <rPr>
        <sz val="10"/>
        <rFont val="仿宋_GB2312"/>
        <charset val="0"/>
      </rPr>
      <t>广东移动通信有限公司</t>
    </r>
  </si>
  <si>
    <t>DZ-164</t>
  </si>
  <si>
    <r>
      <rPr>
        <sz val="10"/>
        <rFont val="仿宋_GB2312"/>
        <charset val="134"/>
      </rPr>
      <t>广东博力威科技股份有限公司</t>
    </r>
  </si>
  <si>
    <t>DZ-165</t>
  </si>
  <si>
    <r>
      <rPr>
        <sz val="10"/>
        <rFont val="宋体"/>
        <charset val="134"/>
      </rPr>
      <t>东莞市漫步者科技有限公司</t>
    </r>
  </si>
  <si>
    <t>DZ-166</t>
  </si>
  <si>
    <r>
      <rPr>
        <sz val="10"/>
        <rFont val="仿宋_GB2312"/>
        <charset val="0"/>
      </rPr>
      <t>领亚电子科技股份有限公司</t>
    </r>
  </si>
  <si>
    <t>DZ-167</t>
  </si>
  <si>
    <r>
      <rPr>
        <sz val="10"/>
        <rFont val="宋体"/>
        <charset val="134"/>
      </rPr>
      <t>东莞市新广联光电科技有限公司</t>
    </r>
  </si>
  <si>
    <t>DZ-168</t>
  </si>
  <si>
    <r>
      <rPr>
        <sz val="10"/>
        <rFont val="仿宋_GB2312"/>
        <charset val="0"/>
      </rPr>
      <t>凸版艺彩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印刷有限公司</t>
    </r>
  </si>
  <si>
    <t>DZ-169</t>
  </si>
  <si>
    <r>
      <rPr>
        <sz val="10"/>
        <rFont val="仿宋_GB2312"/>
        <charset val="0"/>
      </rPr>
      <t>东莞市铭皓照明有限公司</t>
    </r>
  </si>
  <si>
    <t>DZ-170</t>
  </si>
  <si>
    <r>
      <rPr>
        <sz val="10"/>
        <rFont val="仿宋_GB2312"/>
        <charset val="0"/>
      </rPr>
      <t>东莞今明钟表有限公司</t>
    </r>
  </si>
  <si>
    <t>DZ-171</t>
  </si>
  <si>
    <r>
      <rPr>
        <sz val="10"/>
        <rFont val="仿宋_GB2312"/>
        <charset val="0"/>
      </rPr>
      <t>广东银禧科技股份有限公司</t>
    </r>
  </si>
  <si>
    <t>DZ-172</t>
  </si>
  <si>
    <r>
      <rPr>
        <sz val="10"/>
        <rFont val="仿宋_GB2312"/>
        <charset val="134"/>
      </rPr>
      <t>东莞银禧新材料有限公司</t>
    </r>
  </si>
  <si>
    <t>DZ-173</t>
  </si>
  <si>
    <r>
      <rPr>
        <sz val="10"/>
        <rFont val="仿宋_GB2312"/>
        <charset val="134"/>
      </rPr>
      <t>东莞市巨峰灯饰制品有限公司</t>
    </r>
  </si>
  <si>
    <t>DZ-174</t>
  </si>
  <si>
    <r>
      <rPr>
        <sz val="10"/>
        <rFont val="仿宋_GB2312"/>
        <charset val="0"/>
      </rPr>
      <t>东莞世昌五金制品厂有限公司</t>
    </r>
  </si>
  <si>
    <t>DZ-175</t>
  </si>
  <si>
    <r>
      <rPr>
        <sz val="10"/>
        <rFont val="仿宋_GB2312"/>
        <charset val="134"/>
      </rPr>
      <t>广东恒润光电有限公司</t>
    </r>
  </si>
  <si>
    <t>DZ-176</t>
  </si>
  <si>
    <r>
      <rPr>
        <sz val="10"/>
        <rFont val="仿宋_GB2312"/>
        <charset val="0"/>
      </rPr>
      <t>东莞广声五金塑胶制品有限公司</t>
    </r>
  </si>
  <si>
    <t>DZ-177</t>
  </si>
  <si>
    <r>
      <rPr>
        <sz val="10"/>
        <rFont val="仿宋_GB2312"/>
        <charset val="134"/>
      </rPr>
      <t>东莞市国欧贸易有限公司</t>
    </r>
  </si>
  <si>
    <t>DZ-178</t>
  </si>
  <si>
    <r>
      <rPr>
        <sz val="10"/>
        <rFont val="仿宋_GB2312"/>
        <charset val="0"/>
      </rPr>
      <t>广东昊辉新材料股份有限公司</t>
    </r>
  </si>
  <si>
    <t>DZ-179</t>
  </si>
  <si>
    <r>
      <rPr>
        <sz val="10"/>
        <rFont val="仿宋_GB2312"/>
        <charset val="134"/>
      </rPr>
      <t>东莞市溪钰塑胶电子有限公司</t>
    </r>
  </si>
  <si>
    <t>DZ-180</t>
  </si>
  <si>
    <r>
      <rPr>
        <sz val="10"/>
        <rFont val="仿宋_GB2312"/>
        <charset val="134"/>
      </rPr>
      <t>利丰雅高包装印刷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</si>
  <si>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DZ-181</t>
  </si>
  <si>
    <r>
      <rPr>
        <sz val="10"/>
        <rFont val="仿宋_GB2312"/>
        <charset val="0"/>
      </rPr>
      <t>东莞市石碣东诚电子有限公司</t>
    </r>
  </si>
  <si>
    <t>DZ-182</t>
  </si>
  <si>
    <r>
      <rPr>
        <sz val="10"/>
        <rFont val="仿宋_GB2312"/>
        <charset val="134"/>
      </rPr>
      <t>艾佳普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电子有限公司</t>
    </r>
  </si>
  <si>
    <t>DZ-183</t>
  </si>
  <si>
    <r>
      <rPr>
        <sz val="10"/>
        <rFont val="仿宋_GB2312"/>
        <charset val="0"/>
      </rPr>
      <t>东莞市凌亚电子有限公司</t>
    </r>
  </si>
  <si>
    <t>DZ-184</t>
  </si>
  <si>
    <r>
      <rPr>
        <sz val="10"/>
        <rFont val="仿宋_GB2312"/>
        <charset val="0"/>
      </rPr>
      <t>联纲光电科技股份有限公司</t>
    </r>
  </si>
  <si>
    <t>DZ-185</t>
  </si>
  <si>
    <r>
      <rPr>
        <sz val="10"/>
        <rFont val="仿宋_GB2312"/>
        <charset val="0"/>
      </rPr>
      <t>澳思智能工业有限公司</t>
    </r>
  </si>
  <si>
    <t>DZ-186</t>
  </si>
  <si>
    <r>
      <rPr>
        <sz val="10"/>
        <rFont val="仿宋_GB2312"/>
        <charset val="134"/>
      </rPr>
      <t>生益电子股份有限公司</t>
    </r>
  </si>
  <si>
    <t>DZ-187</t>
  </si>
  <si>
    <r>
      <rPr>
        <sz val="10"/>
        <rFont val="仿宋_GB2312"/>
        <charset val="0"/>
      </rPr>
      <t>广东高标智能科技股份有限公司</t>
    </r>
  </si>
  <si>
    <t>DZ-188</t>
  </si>
  <si>
    <r>
      <rPr>
        <sz val="10"/>
        <rFont val="仿宋_GB2312"/>
        <charset val="0"/>
      </rPr>
      <t>东莞市泓泰照明科技有限公司</t>
    </r>
  </si>
  <si>
    <t>DZ-189</t>
  </si>
  <si>
    <r>
      <rPr>
        <sz val="10"/>
        <rFont val="仿宋_GB2312"/>
        <charset val="134"/>
      </rPr>
      <t>东莞联茂电子科技有限公司</t>
    </r>
  </si>
  <si>
    <t>DZ-190</t>
  </si>
  <si>
    <r>
      <rPr>
        <sz val="10"/>
        <rFont val="仿宋_GB2312"/>
        <charset val="0"/>
      </rPr>
      <t>东莞市帝凡电器有限公司</t>
    </r>
  </si>
  <si>
    <t>DZ-191</t>
  </si>
  <si>
    <r>
      <rPr>
        <sz val="10"/>
        <rFont val="仿宋_GB2312"/>
        <charset val="0"/>
      </rPr>
      <t>东莞市天富励德实业有限公司</t>
    </r>
  </si>
  <si>
    <t>DZ-192</t>
  </si>
  <si>
    <r>
      <rPr>
        <sz val="10"/>
        <rFont val="仿宋_GB2312"/>
        <charset val="0"/>
      </rPr>
      <t>东莞市智洋电子科技有限公司</t>
    </r>
  </si>
  <si>
    <t>DZ-193</t>
  </si>
  <si>
    <r>
      <rPr>
        <sz val="10"/>
        <rFont val="仿宋_GB2312"/>
        <charset val="134"/>
      </rPr>
      <t>东莞市力星激光科技有限公司</t>
    </r>
  </si>
  <si>
    <t>DZ-194</t>
  </si>
  <si>
    <r>
      <rPr>
        <sz val="10"/>
        <rFont val="仿宋_GB2312"/>
        <charset val="0"/>
      </rPr>
      <t>东莞市赛亚气雾剂有限公司</t>
    </r>
  </si>
  <si>
    <t>DZ-195</t>
  </si>
  <si>
    <r>
      <rPr>
        <sz val="10"/>
        <rFont val="仿宋_GB2312"/>
        <charset val="134"/>
      </rPr>
      <t>广东生益科技股份有限公司</t>
    </r>
  </si>
  <si>
    <t>DZ-196</t>
  </si>
  <si>
    <r>
      <rPr>
        <sz val="10"/>
        <rFont val="宋体"/>
        <charset val="134"/>
      </rPr>
      <t>东莞市广业电子有限公司</t>
    </r>
  </si>
  <si>
    <t>DZ-197</t>
  </si>
  <si>
    <r>
      <rPr>
        <sz val="10"/>
        <rFont val="宋体"/>
        <charset val="134"/>
      </rPr>
      <t>东莞市鑫冠卓科技有限公司</t>
    </r>
  </si>
  <si>
    <t>DZ-198</t>
  </si>
  <si>
    <r>
      <rPr>
        <sz val="10"/>
        <rFont val="仿宋_GB2312"/>
        <charset val="0"/>
      </rPr>
      <t>东莞市鑫越贸易有限公司</t>
    </r>
  </si>
  <si>
    <t>DZ-199</t>
  </si>
  <si>
    <r>
      <rPr>
        <sz val="10"/>
        <rFont val="仿宋_GB2312"/>
        <charset val="0"/>
      </rPr>
      <t>东莞市晟睿家具有限公司</t>
    </r>
  </si>
  <si>
    <t>DZ-200</t>
  </si>
  <si>
    <r>
      <rPr>
        <sz val="10"/>
        <rFont val="仿宋_GB2312"/>
        <charset val="134"/>
      </rPr>
      <t>东莞市利韬过滤材料有限公司</t>
    </r>
  </si>
  <si>
    <t>DZ-201</t>
  </si>
  <si>
    <r>
      <rPr>
        <sz val="10"/>
        <rFont val="仿宋_GB2312"/>
        <charset val="0"/>
      </rPr>
      <t>东莞市展通进出口贸易有限公司</t>
    </r>
  </si>
  <si>
    <t>DZ-202</t>
  </si>
  <si>
    <r>
      <rPr>
        <sz val="10"/>
        <rFont val="仿宋_GB2312"/>
        <charset val="0"/>
      </rPr>
      <t>东莞市至美鞋业有限公司</t>
    </r>
  </si>
  <si>
    <t>DZ-203</t>
  </si>
  <si>
    <r>
      <rPr>
        <sz val="10"/>
        <rFont val="仿宋_GB2312"/>
        <charset val="0"/>
      </rPr>
      <t>东莞市双芙工艺制品有限公司</t>
    </r>
  </si>
  <si>
    <t>DZ-204</t>
  </si>
  <si>
    <r>
      <rPr>
        <sz val="10"/>
        <rFont val="仿宋_GB2312"/>
        <charset val="0"/>
      </rPr>
      <t>东莞市星泽日用品有限公司</t>
    </r>
  </si>
  <si>
    <t>DZ-205</t>
  </si>
  <si>
    <r>
      <rPr>
        <sz val="10"/>
        <rFont val="仿宋_GB2312"/>
        <charset val="0"/>
      </rPr>
      <t>东莞钜鼎照明有限公司</t>
    </r>
  </si>
  <si>
    <t>DZ-206</t>
  </si>
  <si>
    <r>
      <rPr>
        <sz val="10"/>
        <rFont val="仿宋_GB2312"/>
        <charset val="0"/>
      </rPr>
      <t>东莞荣爱皮具制品有限公司</t>
    </r>
  </si>
  <si>
    <t>DZ-207</t>
  </si>
  <si>
    <r>
      <rPr>
        <sz val="10"/>
        <rFont val="仿宋_GB2312"/>
        <charset val="134"/>
      </rPr>
      <t>东莞赛诺家居用品有限公司</t>
    </r>
  </si>
  <si>
    <t>DZ-208</t>
  </si>
  <si>
    <r>
      <rPr>
        <sz val="10"/>
        <rFont val="仿宋_GB2312"/>
        <charset val="0"/>
      </rPr>
      <t>广东牧人王电器有限公司</t>
    </r>
  </si>
  <si>
    <t>DZ-209</t>
  </si>
  <si>
    <r>
      <rPr>
        <sz val="10"/>
        <rFont val="仿宋_GB2312"/>
        <charset val="0"/>
      </rPr>
      <t>东莞联洲电子科技有限公司</t>
    </r>
  </si>
  <si>
    <t>DZ-210</t>
  </si>
  <si>
    <r>
      <rPr>
        <sz val="10"/>
        <rFont val="仿宋_GB2312"/>
        <charset val="0"/>
      </rPr>
      <t>东莞超盈纺织有限公司</t>
    </r>
  </si>
  <si>
    <t>DZ-211</t>
  </si>
  <si>
    <r>
      <rPr>
        <sz val="10"/>
        <rFont val="仿宋_GB2312"/>
        <charset val="0"/>
      </rPr>
      <t>东莞润信弹性织物有限公司</t>
    </r>
  </si>
  <si>
    <t>DZ-212</t>
  </si>
  <si>
    <r>
      <rPr>
        <sz val="10"/>
        <rFont val="仿宋_GB2312"/>
        <charset val="0"/>
      </rPr>
      <t>东莞育嘉电子有限公司</t>
    </r>
  </si>
  <si>
    <t>DZ-213</t>
  </si>
  <si>
    <r>
      <rPr>
        <sz val="10"/>
        <rFont val="仿宋_GB2312"/>
        <charset val="0"/>
      </rPr>
      <t>东莞市民兴电缆有限公司</t>
    </r>
  </si>
  <si>
    <t>DZ-214</t>
  </si>
  <si>
    <r>
      <rPr>
        <sz val="10"/>
        <rFont val="仿宋_GB2312"/>
        <charset val="0"/>
      </rPr>
      <t>东莞达利盛时装有限公司</t>
    </r>
  </si>
  <si>
    <t>DZ-215</t>
  </si>
  <si>
    <r>
      <rPr>
        <sz val="10"/>
        <rFont val="仿宋_GB2312"/>
        <charset val="0"/>
      </rPr>
      <t>汇钜存储科技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</si>
  <si>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DZ-216</t>
  </si>
  <si>
    <r>
      <rPr>
        <sz val="10"/>
        <rFont val="仿宋_GB2312"/>
        <charset val="0"/>
      </rPr>
      <t>东莞南玻工程玻璃有限公司</t>
    </r>
  </si>
  <si>
    <t>DZ-217</t>
  </si>
  <si>
    <r>
      <rPr>
        <sz val="10"/>
        <rFont val="仿宋_GB2312"/>
        <charset val="0"/>
      </rPr>
      <t>广东壹视界智能科技有限公司</t>
    </r>
  </si>
  <si>
    <t>DZ-218</t>
  </si>
  <si>
    <r>
      <rPr>
        <sz val="10"/>
        <rFont val="宋体"/>
        <charset val="134"/>
      </rPr>
      <t>广东擎洲光电科技股份有限公司</t>
    </r>
  </si>
  <si>
    <t>DZ-219</t>
  </si>
  <si>
    <r>
      <rPr>
        <sz val="10"/>
        <rFont val="仿宋_GB2312"/>
        <charset val="0"/>
      </rPr>
      <t>东莞南玻太阳能玻璃有限公司</t>
    </r>
  </si>
  <si>
    <t>DZ-220</t>
  </si>
  <si>
    <r>
      <rPr>
        <sz val="10"/>
        <rFont val="仿宋_GB2312"/>
        <charset val="0"/>
      </rPr>
      <t>广东以诺通讯有限公司</t>
    </r>
  </si>
  <si>
    <t>DZ-221</t>
  </si>
  <si>
    <r>
      <rPr>
        <sz val="10"/>
        <rFont val="仿宋_GB2312"/>
        <charset val="0"/>
      </rPr>
      <t>东莞市奥泰金属材料有限公司</t>
    </r>
  </si>
  <si>
    <t>DZ-222</t>
  </si>
  <si>
    <r>
      <rPr>
        <sz val="10"/>
        <rFont val="宋体"/>
        <charset val="134"/>
      </rPr>
      <t>东莞市福磊针织有限公司</t>
    </r>
  </si>
  <si>
    <t>DZ-223</t>
  </si>
  <si>
    <r>
      <rPr>
        <sz val="10"/>
        <rFont val="仿宋_GB2312"/>
        <charset val="0"/>
      </rPr>
      <t>东莞市卓越电动车有限公司</t>
    </r>
  </si>
  <si>
    <t>DZ-224</t>
  </si>
  <si>
    <r>
      <rPr>
        <sz val="10"/>
        <rFont val="仿宋_GB2312"/>
        <charset val="0"/>
      </rPr>
      <t>东莞市丰润计算机有限公司</t>
    </r>
  </si>
  <si>
    <t>DZ-225</t>
  </si>
  <si>
    <r>
      <rPr>
        <sz val="10"/>
        <rFont val="仿宋_GB2312"/>
        <charset val="0"/>
      </rPr>
      <t>长荣玩具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</si>
  <si>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DZ-226</t>
  </si>
  <si>
    <r>
      <rPr>
        <sz val="10"/>
        <rFont val="仿宋_GB2312"/>
        <charset val="0"/>
      </rPr>
      <t>东莞市雅芬塑料制品有限公司</t>
    </r>
  </si>
  <si>
    <t>DZ-228</t>
  </si>
  <si>
    <r>
      <rPr>
        <sz val="10"/>
        <rFont val="仿宋_GB2312"/>
        <charset val="0"/>
      </rPr>
      <t>东莞文讯电线电缆有限公司</t>
    </r>
  </si>
  <si>
    <t>DZ-229</t>
  </si>
  <si>
    <r>
      <rPr>
        <sz val="10"/>
        <rFont val="仿宋_GB2312"/>
        <charset val="0"/>
      </rPr>
      <t>东莞市永强汽车制造有限公司</t>
    </r>
  </si>
  <si>
    <t>DZ-230</t>
  </si>
  <si>
    <r>
      <rPr>
        <sz val="10"/>
        <rFont val="仿宋_GB2312"/>
        <charset val="0"/>
      </rPr>
      <t>东莞市明亨智能家居有限公司</t>
    </r>
  </si>
  <si>
    <t>DZ-231</t>
  </si>
  <si>
    <r>
      <rPr>
        <sz val="10"/>
        <rFont val="宋体"/>
        <charset val="134"/>
      </rPr>
      <t>东莞市仪昇科技有限公司</t>
    </r>
  </si>
  <si>
    <t>DZ-232</t>
  </si>
  <si>
    <r>
      <rPr>
        <sz val="10"/>
        <rFont val="仿宋_GB2312"/>
        <charset val="0"/>
      </rPr>
      <t>东莞市佳电电子科技有限公司</t>
    </r>
  </si>
  <si>
    <t>DZ-233</t>
  </si>
  <si>
    <r>
      <rPr>
        <sz val="10"/>
        <rFont val="仿宋_GB2312"/>
        <charset val="0"/>
      </rPr>
      <t>广东深鹏科技股份有限公司</t>
    </r>
  </si>
  <si>
    <t>DZ-234</t>
  </si>
  <si>
    <r>
      <rPr>
        <sz val="10"/>
        <rFont val="仿宋_GB2312"/>
        <charset val="0"/>
      </rPr>
      <t>东莞美驰图实业有限公司</t>
    </r>
  </si>
  <si>
    <t>DZ-235</t>
  </si>
  <si>
    <r>
      <rPr>
        <sz val="10"/>
        <rFont val="仿宋_GB2312"/>
        <charset val="134"/>
      </rPr>
      <t>东莞时代皮具制品厂有限公司</t>
    </r>
  </si>
  <si>
    <t>DZ-236</t>
  </si>
  <si>
    <r>
      <rPr>
        <sz val="10"/>
        <rFont val="仿宋_GB2312"/>
        <charset val="134"/>
      </rPr>
      <t>东莞市跨日鞋业集团有限公司</t>
    </r>
  </si>
  <si>
    <t>DZ-237</t>
  </si>
  <si>
    <r>
      <rPr>
        <sz val="10"/>
        <rFont val="仿宋_GB2312"/>
        <charset val="0"/>
      </rPr>
      <t>东莞市星辰互动电子科技有限公司</t>
    </r>
  </si>
  <si>
    <t>DZ-238</t>
  </si>
  <si>
    <r>
      <rPr>
        <sz val="10"/>
        <rFont val="仿宋_GB2312"/>
        <charset val="0"/>
      </rPr>
      <t>东莞东骅电子科技有限公司</t>
    </r>
  </si>
  <si>
    <t>DZ-239</t>
  </si>
  <si>
    <r>
      <rPr>
        <sz val="10"/>
        <rFont val="宋体"/>
        <charset val="134"/>
      </rPr>
      <t>广东荣文科技集团有限公司</t>
    </r>
  </si>
  <si>
    <t>DZ-240</t>
  </si>
  <si>
    <r>
      <rPr>
        <sz val="10"/>
        <rFont val="仿宋_GB2312"/>
        <charset val="0"/>
      </rPr>
      <t>东莞市富伦电子有限公司</t>
    </r>
  </si>
  <si>
    <t>DZ-241</t>
  </si>
  <si>
    <r>
      <rPr>
        <sz val="10"/>
        <rFont val="仿宋_GB2312"/>
        <charset val="0"/>
      </rPr>
      <t>东莞市新瑞能源技术有限公司</t>
    </r>
  </si>
  <si>
    <t>DZ-242</t>
  </si>
  <si>
    <r>
      <rPr>
        <sz val="10"/>
        <rFont val="宋体"/>
        <charset val="134"/>
      </rPr>
      <t>东莞市亮泰鞋业有限公司</t>
    </r>
  </si>
  <si>
    <t>DZ-243</t>
  </si>
  <si>
    <r>
      <rPr>
        <sz val="10"/>
        <rFont val="宋体"/>
        <charset val="134"/>
      </rPr>
      <t>东莞市东森光电科技有限公司</t>
    </r>
  </si>
  <si>
    <t>DZ-244</t>
  </si>
  <si>
    <r>
      <rPr>
        <sz val="10"/>
        <rFont val="仿宋_GB2312"/>
        <charset val="0"/>
      </rPr>
      <t>广东瑞勤科技有限公司</t>
    </r>
  </si>
  <si>
    <r>
      <rPr>
        <sz val="10"/>
        <rFont val="宋体"/>
        <charset val="0"/>
      </rPr>
      <t>由于实际汇款金额低于发票金额，所以实缴保费按汇款金额</t>
    </r>
    <r>
      <rPr>
        <sz val="10"/>
        <rFont val="Times New Roman"/>
        <charset val="0"/>
      </rPr>
      <t>7999163.2</t>
    </r>
    <r>
      <rPr>
        <sz val="10"/>
        <rFont val="宋体"/>
        <charset val="0"/>
      </rPr>
      <t>元来核算</t>
    </r>
  </si>
  <si>
    <t>DZ-245</t>
  </si>
  <si>
    <r>
      <rPr>
        <sz val="10"/>
        <rFont val="宋体"/>
        <charset val="134"/>
      </rPr>
      <t>东莞市勤领汽车电子有限公司</t>
    </r>
  </si>
  <si>
    <r>
      <rPr>
        <sz val="10"/>
        <rFont val="宋体"/>
        <charset val="0"/>
      </rPr>
      <t>由于实际汇款金额低于发票金额，所以实缴保费按汇款金额</t>
    </r>
    <r>
      <rPr>
        <sz val="10"/>
        <rFont val="Times New Roman"/>
        <charset val="0"/>
      </rPr>
      <t>4552153.48</t>
    </r>
    <r>
      <rPr>
        <sz val="10"/>
        <rFont val="宋体"/>
        <charset val="0"/>
      </rPr>
      <t>元来核算</t>
    </r>
  </si>
  <si>
    <t>DZ-246</t>
  </si>
  <si>
    <r>
      <rPr>
        <sz val="10"/>
        <rFont val="宋体"/>
        <charset val="134"/>
      </rPr>
      <t>东莞和勤电子有限公司</t>
    </r>
  </si>
  <si>
    <t>DZ-247</t>
  </si>
  <si>
    <r>
      <rPr>
        <sz val="10"/>
        <rFont val="仿宋_GB2312"/>
        <charset val="0"/>
      </rPr>
      <t>广东启扬科技有限公司</t>
    </r>
  </si>
  <si>
    <r>
      <rPr>
        <sz val="10"/>
        <rFont val="宋体"/>
        <charset val="0"/>
      </rPr>
      <t>由于实际汇款金额低于发票金额，所以实缴保费按汇款金额</t>
    </r>
    <r>
      <rPr>
        <sz val="10"/>
        <rFont val="Times New Roman"/>
        <charset val="0"/>
      </rPr>
      <t>8018108</t>
    </r>
    <r>
      <rPr>
        <sz val="10"/>
        <rFont val="宋体"/>
        <charset val="0"/>
      </rPr>
      <t>元来核算</t>
    </r>
  </si>
  <si>
    <t>DZ-248</t>
  </si>
  <si>
    <r>
      <rPr>
        <sz val="10"/>
        <rFont val="仿宋_GB2312"/>
        <charset val="0"/>
      </rPr>
      <t>东莞市翔通光电技术有限公司</t>
    </r>
  </si>
  <si>
    <t>DZ-249</t>
  </si>
  <si>
    <r>
      <rPr>
        <sz val="10"/>
        <rFont val="仿宋_GB2312"/>
        <charset val="0"/>
      </rPr>
      <t>东莞市川东电子科技有限公司</t>
    </r>
  </si>
  <si>
    <t>DZ-250</t>
  </si>
  <si>
    <r>
      <rPr>
        <sz val="10"/>
        <rFont val="仿宋_GB2312"/>
        <charset val="0"/>
      </rPr>
      <t>东莞市东彩印刷包装有限公司</t>
    </r>
  </si>
  <si>
    <t>DZ-251</t>
  </si>
  <si>
    <r>
      <rPr>
        <sz val="10"/>
        <rFont val="仿宋_GB2312"/>
        <charset val="0"/>
      </rPr>
      <t>东莞百一电子有限公司</t>
    </r>
  </si>
  <si>
    <t>DZ-252</t>
  </si>
  <si>
    <r>
      <rPr>
        <sz val="10"/>
        <rFont val="宋体"/>
        <charset val="134"/>
      </rPr>
      <t>东莞市艾卡电子科技有限公司</t>
    </r>
  </si>
  <si>
    <t>DZ-253</t>
  </si>
  <si>
    <r>
      <rPr>
        <sz val="10"/>
        <rFont val="仿宋_GB2312"/>
        <charset val="0"/>
      </rPr>
      <t>东莞华贝电子科技有限公司</t>
    </r>
  </si>
  <si>
    <t>DZ-254</t>
  </si>
  <si>
    <r>
      <rPr>
        <sz val="10"/>
        <rFont val="宋体"/>
        <charset val="134"/>
      </rPr>
      <t>广东普睿云创科技有限公司</t>
    </r>
  </si>
  <si>
    <r>
      <rPr>
        <sz val="10"/>
        <rFont val="宋体"/>
        <charset val="0"/>
      </rPr>
      <t>由于实际汇款金额低于发票金额，所以实缴保费按汇款金额</t>
    </r>
    <r>
      <rPr>
        <sz val="10"/>
        <rFont val="Times New Roman"/>
        <charset val="0"/>
      </rPr>
      <t>369578.4</t>
    </r>
    <r>
      <rPr>
        <sz val="10"/>
        <rFont val="宋体"/>
        <charset val="0"/>
      </rPr>
      <t>元来核算</t>
    </r>
  </si>
  <si>
    <t>DZ-255</t>
  </si>
  <si>
    <r>
      <rPr>
        <sz val="10"/>
        <rFont val="宋体"/>
        <charset val="134"/>
      </rPr>
      <t>广东远图未来科技有限公司</t>
    </r>
  </si>
  <si>
    <t>DZ-256</t>
  </si>
  <si>
    <r>
      <rPr>
        <sz val="10"/>
        <rFont val="宋体"/>
        <charset val="134"/>
      </rPr>
      <t>东莞市吉赛电子有限公司</t>
    </r>
  </si>
  <si>
    <t>DZ-257</t>
  </si>
  <si>
    <r>
      <rPr>
        <sz val="10"/>
        <rFont val="仿宋_GB2312"/>
        <charset val="134"/>
      </rPr>
      <t>广东海新智能厨房股份有限公司</t>
    </r>
  </si>
  <si>
    <t>DZ-258</t>
  </si>
  <si>
    <r>
      <rPr>
        <sz val="10"/>
        <rFont val="仿宋_GB2312"/>
        <charset val="0"/>
      </rPr>
      <t>东莞鑫三益五金制品有限公司</t>
    </r>
  </si>
  <si>
    <t>DZ-259</t>
  </si>
  <si>
    <r>
      <rPr>
        <sz val="10"/>
        <rFont val="仿宋_GB2312"/>
        <charset val="134"/>
      </rPr>
      <t>圣益饰品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</si>
  <si>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DZ-260</t>
  </si>
  <si>
    <r>
      <rPr>
        <sz val="10"/>
        <rFont val="仿宋_GB2312"/>
        <charset val="134"/>
      </rPr>
      <t>东莞市百威运动用品科技有限公司</t>
    </r>
  </si>
  <si>
    <t>DZ-261</t>
  </si>
  <si>
    <r>
      <rPr>
        <sz val="10"/>
        <rFont val="仿宋_GB2312"/>
        <charset val="134"/>
      </rPr>
      <t>东莞市鹏城雅致印刷科技有限公司</t>
    </r>
  </si>
  <si>
    <t>DZ-262</t>
  </si>
  <si>
    <r>
      <rPr>
        <sz val="10"/>
        <rFont val="仿宋_GB2312"/>
        <charset val="134"/>
      </rPr>
      <t>东莞联科电子有限公司</t>
    </r>
  </si>
  <si>
    <t>DZ-263</t>
  </si>
  <si>
    <r>
      <rPr>
        <sz val="10"/>
        <rFont val="仿宋_GB2312"/>
        <charset val="134"/>
      </rPr>
      <t>东莞伟荣进出口有限公司</t>
    </r>
  </si>
  <si>
    <t>DZ-264</t>
  </si>
  <si>
    <r>
      <rPr>
        <sz val="10"/>
        <rFont val="宋体"/>
        <charset val="134"/>
      </rPr>
      <t>广东维都利新能源有限公司</t>
    </r>
  </si>
  <si>
    <t>DZ-265</t>
  </si>
  <si>
    <r>
      <rPr>
        <sz val="10"/>
        <rFont val="仿宋_GB2312"/>
        <charset val="0"/>
      </rPr>
      <t>广东坚朗五金制品股份有限公司</t>
    </r>
  </si>
  <si>
    <t>DZ-266</t>
  </si>
  <si>
    <r>
      <rPr>
        <sz val="10"/>
        <rFont val="仿宋_GB2312"/>
        <charset val="0"/>
      </rPr>
      <t>东莞信易电热机械有限公司</t>
    </r>
  </si>
  <si>
    <t>DZ-267</t>
  </si>
  <si>
    <r>
      <rPr>
        <sz val="10"/>
        <rFont val="仿宋_GB2312"/>
        <charset val="0"/>
      </rPr>
      <t>东莞市维能新能源有限公司</t>
    </r>
  </si>
  <si>
    <t>DZ-268</t>
  </si>
  <si>
    <r>
      <rPr>
        <sz val="10"/>
        <rFont val="仿宋_GB2312"/>
        <charset val="134"/>
      </rPr>
      <t>东莞益海嘉里淀粉有限公司</t>
    </r>
  </si>
  <si>
    <t>DZ-269</t>
  </si>
  <si>
    <r>
      <rPr>
        <sz val="10"/>
        <rFont val="仿宋_GB2312"/>
        <charset val="0"/>
      </rPr>
      <t>东莞市泰亮半导体照明有限公司</t>
    </r>
  </si>
  <si>
    <t>DZ-270</t>
  </si>
  <si>
    <r>
      <rPr>
        <sz val="10"/>
        <rFont val="仿宋_GB2312"/>
        <charset val="0"/>
      </rPr>
      <t>东莞市金坚制衣有限公司</t>
    </r>
  </si>
  <si>
    <t>DZ-271</t>
  </si>
  <si>
    <r>
      <rPr>
        <sz val="10"/>
        <rFont val="宋体"/>
        <charset val="134"/>
      </rPr>
      <t>乔锋智能装备股份有限公司</t>
    </r>
  </si>
  <si>
    <t>DZ-272</t>
  </si>
  <si>
    <r>
      <rPr>
        <sz val="10"/>
        <rFont val="仿宋_GB2312"/>
        <charset val="0"/>
      </rPr>
      <t>群光电子</t>
    </r>
    <r>
      <rPr>
        <sz val="10"/>
        <rFont val="Times New Roman"/>
        <charset val="0"/>
      </rPr>
      <t>(</t>
    </r>
    <r>
      <rPr>
        <sz val="10"/>
        <rFont val="仿宋_GB2312"/>
        <charset val="0"/>
      </rPr>
      <t>东莞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有限公司</t>
    </r>
  </si>
  <si>
    <t>DZ-273</t>
  </si>
  <si>
    <r>
      <rPr>
        <sz val="10"/>
        <rFont val="仿宋_GB2312"/>
        <charset val="0"/>
      </rPr>
      <t>熵基科技股份有限公司</t>
    </r>
  </si>
  <si>
    <t>DZ-274</t>
  </si>
  <si>
    <r>
      <rPr>
        <sz val="10"/>
        <rFont val="仿宋_GB2312"/>
        <charset val="0"/>
      </rPr>
      <t>东莞德永佳纺织制衣有限公司</t>
    </r>
  </si>
  <si>
    <t>DZ-275</t>
  </si>
  <si>
    <r>
      <rPr>
        <sz val="10"/>
        <rFont val="仿宋_GB2312"/>
        <charset val="0"/>
      </rPr>
      <t>东莞泰升音响科技有限公司</t>
    </r>
  </si>
  <si>
    <t>DZ-276</t>
  </si>
  <si>
    <r>
      <rPr>
        <sz val="10"/>
        <rFont val="仿宋_GB2312"/>
        <charset val="0"/>
      </rPr>
      <t>东莞嘉顺针织有限公司</t>
    </r>
  </si>
  <si>
    <t>DZ-277</t>
  </si>
  <si>
    <r>
      <rPr>
        <sz val="10"/>
        <rFont val="宋体"/>
        <charset val="134"/>
      </rPr>
      <t>广东恩威视科技有限公司</t>
    </r>
  </si>
  <si>
    <t>DZ-278</t>
  </si>
  <si>
    <r>
      <rPr>
        <sz val="10"/>
        <rFont val="仿宋_GB2312"/>
        <charset val="0"/>
      </rPr>
      <t>东莞市亚讯精密模具技术有限公司</t>
    </r>
  </si>
  <si>
    <t>DZ-279</t>
  </si>
  <si>
    <r>
      <rPr>
        <sz val="10"/>
        <rFont val="仿宋_GB2312"/>
        <charset val="134"/>
      </rPr>
      <t>东莞市昊鸿户外用品科技有限公司</t>
    </r>
  </si>
  <si>
    <t>DZ-280</t>
  </si>
  <si>
    <r>
      <rPr>
        <sz val="10"/>
        <rFont val="仿宋_GB2312"/>
        <charset val="134"/>
      </rPr>
      <t>东莞市群欣家具有限公司</t>
    </r>
  </si>
  <si>
    <t>DZ-281</t>
  </si>
  <si>
    <r>
      <rPr>
        <sz val="10"/>
        <rFont val="宋体"/>
        <charset val="134"/>
      </rPr>
      <t>广东鸿昊升能源科技有限公司</t>
    </r>
  </si>
  <si>
    <t>DZ-282</t>
  </si>
  <si>
    <r>
      <rPr>
        <sz val="10"/>
        <rFont val="仿宋_GB2312"/>
        <charset val="134"/>
      </rPr>
      <t>东莞保康电子科技有限公司</t>
    </r>
  </si>
  <si>
    <t>DZ-284</t>
  </si>
  <si>
    <r>
      <rPr>
        <sz val="10"/>
        <rFont val="宋体"/>
        <charset val="134"/>
      </rPr>
      <t>东莞市建文洗涤用品有限公司</t>
    </r>
  </si>
  <si>
    <t>DZ-285</t>
  </si>
  <si>
    <r>
      <rPr>
        <sz val="10"/>
        <rFont val="仿宋_GB2312"/>
        <charset val="134"/>
      </rPr>
      <t>海宏科技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</si>
  <si>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DZ-286</t>
  </si>
  <si>
    <r>
      <rPr>
        <sz val="10"/>
        <rFont val="仿宋_GB2312"/>
        <charset val="134"/>
      </rPr>
      <t>东莞宝玺科技有限公司</t>
    </r>
  </si>
  <si>
    <t>DZ-287</t>
  </si>
  <si>
    <r>
      <rPr>
        <sz val="10"/>
        <rFont val="仿宋_GB2312"/>
        <charset val="0"/>
      </rPr>
      <t>东莞市绿雅家用电器有限公司</t>
    </r>
  </si>
  <si>
    <t>DZ-288</t>
  </si>
  <si>
    <r>
      <rPr>
        <sz val="10"/>
        <rFont val="仿宋_GB2312"/>
        <charset val="134"/>
      </rPr>
      <t>广东广海大实业有限公司</t>
    </r>
  </si>
  <si>
    <t>DZ-289</t>
  </si>
  <si>
    <r>
      <rPr>
        <sz val="10"/>
        <rFont val="仿宋_GB2312"/>
        <charset val="134"/>
      </rPr>
      <t>东莞庆达玩具制品有限公司</t>
    </r>
  </si>
  <si>
    <t>DZ-290</t>
  </si>
  <si>
    <r>
      <rPr>
        <sz val="10"/>
        <rFont val="仿宋_GB2312"/>
        <charset val="134"/>
      </rPr>
      <t>尚诚智能家居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</si>
  <si>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DZ-291</t>
  </si>
  <si>
    <r>
      <rPr>
        <sz val="10"/>
        <rFont val="仿宋_GB2312"/>
        <charset val="134"/>
      </rPr>
      <t>东莞市宏日手袋有限公司</t>
    </r>
  </si>
  <si>
    <t>DZ-292</t>
  </si>
  <si>
    <r>
      <rPr>
        <sz val="10"/>
        <rFont val="仿宋_GB2312"/>
        <charset val="134"/>
      </rPr>
      <t>东莞市绿</t>
    </r>
    <r>
      <rPr>
        <sz val="10"/>
        <rFont val="宋体"/>
        <charset val="134"/>
      </rPr>
      <t>昇</t>
    </r>
    <r>
      <rPr>
        <sz val="10"/>
        <rFont val="仿宋_GB2312"/>
        <charset val="134"/>
      </rPr>
      <t>环保制品有限公司</t>
    </r>
  </si>
  <si>
    <t>DZ-293</t>
  </si>
  <si>
    <r>
      <rPr>
        <sz val="10"/>
        <rFont val="仿宋_GB2312"/>
        <charset val="134"/>
      </rPr>
      <t>当纳利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广东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印务有限公司</t>
    </r>
  </si>
  <si>
    <t>DZ-294</t>
  </si>
  <si>
    <r>
      <rPr>
        <sz val="10"/>
        <rFont val="仿宋_GB2312"/>
        <charset val="134"/>
      </rPr>
      <t>东莞市比迪电器有限公司</t>
    </r>
  </si>
  <si>
    <t>DZ-295</t>
  </si>
  <si>
    <r>
      <rPr>
        <sz val="10"/>
        <rFont val="仿宋_GB2312"/>
        <charset val="0"/>
      </rPr>
      <t>广东优力普物联科技有限公司</t>
    </r>
  </si>
  <si>
    <t>DZ-296</t>
  </si>
  <si>
    <r>
      <rPr>
        <sz val="10"/>
        <rFont val="仿宋_GB2312"/>
        <charset val="0"/>
      </rPr>
      <t>东莞市鼎立电子贸易有限公司</t>
    </r>
  </si>
  <si>
    <t>DR-1</t>
  </si>
  <si>
    <t>DR-2</t>
  </si>
  <si>
    <r>
      <rPr>
        <sz val="10"/>
        <rFont val="宋体"/>
        <charset val="134"/>
      </rPr>
      <t>东莞筠凛科技有限公司</t>
    </r>
  </si>
  <si>
    <t>DR-3</t>
  </si>
  <si>
    <r>
      <rPr>
        <sz val="10"/>
        <rFont val="仿宋_GB2312"/>
        <charset val="134"/>
      </rPr>
      <t>广东力科新能源股份有限公司</t>
    </r>
  </si>
  <si>
    <r>
      <rPr>
        <sz val="10"/>
        <rFont val="宋体"/>
        <charset val="134"/>
      </rPr>
      <t>曾用名：广东力科新能源有限公司</t>
    </r>
  </si>
  <si>
    <t>DR-4</t>
  </si>
  <si>
    <r>
      <rPr>
        <sz val="10"/>
        <rFont val="宋体"/>
        <charset val="134"/>
      </rPr>
      <t>广东利新电子科技有限公司</t>
    </r>
  </si>
  <si>
    <t>DR-5</t>
  </si>
  <si>
    <r>
      <rPr>
        <sz val="10"/>
        <rFont val="宋体"/>
        <charset val="134"/>
      </rPr>
      <t>擎天材料科技有限公司</t>
    </r>
  </si>
  <si>
    <t>DR-6</t>
  </si>
  <si>
    <r>
      <rPr>
        <sz val="10"/>
        <rFont val="仿宋_GB2312"/>
        <charset val="134"/>
      </rPr>
      <t>东莞市盛联制罐有限公司</t>
    </r>
  </si>
  <si>
    <t>DR-7</t>
  </si>
  <si>
    <r>
      <rPr>
        <sz val="10"/>
        <rFont val="仿宋_GB2312"/>
        <charset val="134"/>
      </rPr>
      <t>东莞荣泰塑化材料有限公司</t>
    </r>
  </si>
  <si>
    <t>DR-8</t>
  </si>
  <si>
    <r>
      <rPr>
        <sz val="10"/>
        <rFont val="宋体"/>
        <charset val="134"/>
      </rPr>
      <t>东莞市昌久电器科技有限公司</t>
    </r>
  </si>
  <si>
    <t>DR-9</t>
  </si>
  <si>
    <r>
      <rPr>
        <sz val="10"/>
        <rFont val="宋体"/>
        <charset val="134"/>
      </rPr>
      <t>东莞永铿国际贸易有限公司</t>
    </r>
  </si>
  <si>
    <t>DR-10</t>
  </si>
  <si>
    <r>
      <rPr>
        <sz val="10"/>
        <rFont val="仿宋_GB2312"/>
        <charset val="134"/>
      </rPr>
      <t>东莞市嘉业进出口有限公司</t>
    </r>
  </si>
  <si>
    <t>DR-11</t>
  </si>
  <si>
    <t>DR-12</t>
  </si>
  <si>
    <r>
      <rPr>
        <sz val="10"/>
        <rFont val="仿宋_GB2312"/>
        <charset val="134"/>
      </rPr>
      <t>东莞市台铃贸易有限公司</t>
    </r>
  </si>
  <si>
    <t>DR-13</t>
  </si>
  <si>
    <r>
      <rPr>
        <sz val="10"/>
        <rFont val="仿宋_GB2312"/>
        <charset val="134"/>
      </rPr>
      <t>勤上光电股份有限公司</t>
    </r>
  </si>
  <si>
    <t>DR-14</t>
  </si>
  <si>
    <r>
      <rPr>
        <sz val="10"/>
        <rFont val="仿宋_GB2312"/>
        <charset val="134"/>
      </rPr>
      <t>东莞市电小超智能科技有限公司</t>
    </r>
  </si>
  <si>
    <t>DR-15</t>
  </si>
  <si>
    <r>
      <rPr>
        <sz val="10"/>
        <rFont val="仿宋_GB2312"/>
        <charset val="134"/>
      </rPr>
      <t>广东雅思电子有限公司</t>
    </r>
  </si>
  <si>
    <t>DR-16</t>
  </si>
  <si>
    <r>
      <rPr>
        <sz val="10"/>
        <rFont val="仿宋_GB2312"/>
        <charset val="134"/>
      </rPr>
      <t>东莞市富洋制衣有限公司</t>
    </r>
  </si>
  <si>
    <t>DR-17</t>
  </si>
  <si>
    <r>
      <rPr>
        <sz val="10"/>
        <rFont val="仿宋_GB2312"/>
        <charset val="134"/>
      </rPr>
      <t>东莞市建意针织有限公司</t>
    </r>
  </si>
  <si>
    <t>DR-18</t>
  </si>
  <si>
    <r>
      <rPr>
        <sz val="10"/>
        <rFont val="宋体"/>
        <charset val="134"/>
      </rPr>
      <t>东莞镁迪电子有限公司</t>
    </r>
  </si>
  <si>
    <t>DR-19</t>
  </si>
  <si>
    <r>
      <rPr>
        <sz val="10"/>
        <rFont val="仿宋_GB2312"/>
        <charset val="134"/>
      </rPr>
      <t>东莞联达毛纺有限公司</t>
    </r>
  </si>
  <si>
    <t>DR-20</t>
  </si>
  <si>
    <r>
      <rPr>
        <sz val="10"/>
        <rFont val="仿宋_GB2312"/>
        <charset val="134"/>
      </rPr>
      <t>东莞市志迪鞋业有限公司</t>
    </r>
  </si>
  <si>
    <t>DR-21</t>
  </si>
  <si>
    <r>
      <rPr>
        <sz val="10"/>
        <rFont val="宋体"/>
        <charset val="134"/>
      </rPr>
      <t>东莞东骅电子科技有限公司</t>
    </r>
  </si>
  <si>
    <t>DR-22</t>
  </si>
  <si>
    <r>
      <rPr>
        <sz val="10"/>
        <rFont val="仿宋_GB2312"/>
        <charset val="134"/>
      </rPr>
      <t>东莞市红宇塑胶有限公司</t>
    </r>
  </si>
  <si>
    <t>DR-23</t>
  </si>
  <si>
    <r>
      <rPr>
        <sz val="10"/>
        <rFont val="仿宋_GB2312"/>
        <charset val="134"/>
      </rPr>
      <t>东莞市文锋硅胶制品有限公司</t>
    </r>
  </si>
  <si>
    <t>DR-24</t>
  </si>
  <si>
    <r>
      <rPr>
        <sz val="10"/>
        <rFont val="仿宋_GB2312"/>
        <charset val="134"/>
      </rPr>
      <t>东莞市光普实业发展有限公司</t>
    </r>
  </si>
  <si>
    <t>DR-25</t>
  </si>
  <si>
    <r>
      <rPr>
        <sz val="10"/>
        <rFont val="仿宋_GB2312"/>
        <charset val="134"/>
      </rPr>
      <t>广东安拓普聚合物科技股份有限公司</t>
    </r>
  </si>
  <si>
    <t>DR-26</t>
  </si>
  <si>
    <t>DR-27</t>
  </si>
  <si>
    <r>
      <rPr>
        <sz val="10"/>
        <rFont val="仿宋_GB2312"/>
        <charset val="134"/>
      </rPr>
      <t>东莞宜庆家具有限公司</t>
    </r>
  </si>
  <si>
    <t>DR-28</t>
  </si>
  <si>
    <r>
      <rPr>
        <sz val="10"/>
        <rFont val="仿宋_GB2312"/>
        <charset val="134"/>
      </rPr>
      <t>东莞市艾普达科技有限公司</t>
    </r>
  </si>
  <si>
    <t>DR-29</t>
  </si>
  <si>
    <r>
      <rPr>
        <sz val="10"/>
        <rFont val="仿宋_GB2312"/>
        <charset val="134"/>
      </rPr>
      <t>东莞市领展展示用品有限公司</t>
    </r>
  </si>
  <si>
    <t>DR-30</t>
  </si>
  <si>
    <r>
      <rPr>
        <sz val="10"/>
        <rFont val="仿宋_GB2312"/>
        <charset val="134"/>
      </rPr>
      <t>东莞市闰鑫灯饰有限公司</t>
    </r>
  </si>
  <si>
    <t>DR-31</t>
  </si>
  <si>
    <r>
      <rPr>
        <sz val="10"/>
        <rFont val="仿宋_GB2312"/>
        <charset val="134"/>
      </rPr>
      <t>东莞市谷雨科技有限公司</t>
    </r>
  </si>
  <si>
    <t>DR-32</t>
  </si>
  <si>
    <r>
      <rPr>
        <sz val="10"/>
        <rFont val="仿宋_GB2312"/>
        <charset val="134"/>
      </rPr>
      <t>东莞市铭冠电子科技有限公司</t>
    </r>
  </si>
  <si>
    <t>DR-33</t>
  </si>
  <si>
    <r>
      <rPr>
        <sz val="10"/>
        <rFont val="仿宋_GB2312"/>
        <charset val="134"/>
      </rPr>
      <t>东莞市喜诺电业科技有限公司</t>
    </r>
  </si>
  <si>
    <t>DR-34</t>
  </si>
  <si>
    <r>
      <rPr>
        <sz val="10"/>
        <rFont val="宋体"/>
        <charset val="134"/>
      </rPr>
      <t>东莞东聚电子电讯制品有限公司</t>
    </r>
  </si>
  <si>
    <t>DR-35</t>
  </si>
  <si>
    <r>
      <rPr>
        <sz val="10"/>
        <rFont val="仿宋_GB2312"/>
        <charset val="134"/>
      </rPr>
      <t>东莞市金鸿盛电器有限公司</t>
    </r>
  </si>
  <si>
    <t>DR-36</t>
  </si>
  <si>
    <r>
      <rPr>
        <sz val="10"/>
        <rFont val="仿宋_GB2312"/>
        <charset val="134"/>
      </rPr>
      <t>东莞市瑞铨五金电子有限公司</t>
    </r>
  </si>
  <si>
    <t>DR-37</t>
  </si>
  <si>
    <r>
      <rPr>
        <sz val="10"/>
        <rFont val="仿宋_GB2312"/>
        <charset val="134"/>
      </rPr>
      <t>东莞市鑫盟鞋样设计有限公司</t>
    </r>
  </si>
  <si>
    <t>DR-39</t>
  </si>
  <si>
    <r>
      <rPr>
        <sz val="10"/>
        <rFont val="仿宋_GB2312"/>
        <charset val="134"/>
      </rPr>
      <t>东莞徐记食品有限公司</t>
    </r>
  </si>
  <si>
    <t>DR-40</t>
  </si>
  <si>
    <r>
      <rPr>
        <sz val="10"/>
        <rFont val="宋体"/>
        <charset val="134"/>
      </rPr>
      <t>东莞海韵电子有限公司</t>
    </r>
  </si>
  <si>
    <t>DR-41</t>
  </si>
  <si>
    <r>
      <rPr>
        <sz val="10"/>
        <rFont val="宋体"/>
        <charset val="134"/>
      </rPr>
      <t>东莞市嘉达科技发展有限公司</t>
    </r>
  </si>
  <si>
    <t>DR-42</t>
  </si>
  <si>
    <r>
      <rPr>
        <sz val="10"/>
        <rFont val="宋体"/>
        <charset val="134"/>
      </rPr>
      <t>东莞焯昇服饰有限公司</t>
    </r>
  </si>
  <si>
    <t>DR-43</t>
  </si>
  <si>
    <r>
      <rPr>
        <sz val="10"/>
        <rFont val="仿宋_GB2312"/>
        <charset val="134"/>
      </rPr>
      <t>慕思健康睡眠股份有限公司</t>
    </r>
  </si>
  <si>
    <t>DR-44</t>
  </si>
  <si>
    <r>
      <rPr>
        <sz val="10"/>
        <rFont val="仿宋_GB2312"/>
        <charset val="134"/>
      </rPr>
      <t>东莞阿尔泰显示技术有限公司</t>
    </r>
  </si>
  <si>
    <t>DR-46</t>
  </si>
  <si>
    <t>DT-1</t>
  </si>
  <si>
    <r>
      <rPr>
        <sz val="10"/>
        <rFont val="仿宋_GB2312"/>
        <charset val="134"/>
      </rPr>
      <t>东莞嘉盛照明科技有限公司</t>
    </r>
  </si>
  <si>
    <t>DT-2</t>
  </si>
  <si>
    <r>
      <rPr>
        <sz val="10"/>
        <rFont val="仿宋_GB2312"/>
        <charset val="134"/>
      </rPr>
      <t>东莞泰盟饰品有限公司</t>
    </r>
  </si>
  <si>
    <t>DT-3</t>
  </si>
  <si>
    <r>
      <rPr>
        <sz val="10"/>
        <rFont val="仿宋_GB2312"/>
        <charset val="134"/>
      </rPr>
      <t>阪和钢板加工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</si>
  <si>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DT-4</t>
  </si>
  <si>
    <r>
      <rPr>
        <sz val="10"/>
        <rFont val="宋体"/>
        <charset val="134"/>
      </rPr>
      <t>三友联众集团股份有限公司</t>
    </r>
  </si>
  <si>
    <t>DT-5</t>
  </si>
  <si>
    <r>
      <rPr>
        <sz val="10"/>
        <rFont val="仿宋_GB2312"/>
        <charset val="134"/>
      </rPr>
      <t>利银辉智能科技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</si>
  <si>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DT-6</t>
  </si>
  <si>
    <r>
      <rPr>
        <sz val="10"/>
        <rFont val="仿宋_GB2312"/>
        <charset val="134"/>
      </rPr>
      <t>东莞市万欣金属制品有限公司</t>
    </r>
  </si>
  <si>
    <t>DT-7</t>
  </si>
  <si>
    <r>
      <rPr>
        <sz val="10"/>
        <rFont val="仿宋_GB2312"/>
        <charset val="134"/>
      </rPr>
      <t>东莞欧达家具有限公司</t>
    </r>
  </si>
  <si>
    <t>DT-8</t>
  </si>
  <si>
    <r>
      <rPr>
        <sz val="10"/>
        <rFont val="仿宋_GB2312"/>
        <charset val="134"/>
      </rPr>
      <t>维沃移动通信有限公司</t>
    </r>
  </si>
  <si>
    <t>DT-9</t>
  </si>
  <si>
    <r>
      <rPr>
        <sz val="10"/>
        <rFont val="仿宋_GB2312"/>
        <charset val="134"/>
      </rPr>
      <t>东莞添威电子制品有限公司</t>
    </r>
  </si>
  <si>
    <t>DT-10</t>
  </si>
  <si>
    <t>DT-11</t>
  </si>
  <si>
    <t>DP-1</t>
  </si>
  <si>
    <r>
      <rPr>
        <sz val="10"/>
        <rFont val="宋体"/>
        <charset val="134"/>
      </rPr>
      <t>东莞市润孚化妆品有限公司</t>
    </r>
  </si>
  <si>
    <t>DP-2</t>
  </si>
  <si>
    <r>
      <rPr>
        <sz val="10"/>
        <rFont val="仿宋_GB2312"/>
        <charset val="134"/>
      </rPr>
      <t>广东博迈医疗科技股份有限公司</t>
    </r>
  </si>
  <si>
    <t>DTP-1</t>
  </si>
  <si>
    <r>
      <rPr>
        <sz val="10"/>
        <rFont val="仿宋_GB2312"/>
        <charset val="134"/>
      </rPr>
      <t>东莞珂霓钢制品有限公司</t>
    </r>
  </si>
  <si>
    <t>DZY-1</t>
  </si>
  <si>
    <r>
      <rPr>
        <sz val="10"/>
        <rFont val="仿宋_GB2312"/>
        <charset val="134"/>
      </rPr>
      <t>东标制衣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东莞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有限公司</t>
    </r>
  </si>
  <si>
    <t>DZY-2</t>
  </si>
  <si>
    <t>DZY-3</t>
  </si>
  <si>
    <t>合计</t>
  </si>
  <si>
    <t>——</t>
  </si>
  <si>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年省级促进开放型经济发展水平提升专项资金（促进投保出口信用保险事项）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预分配方案</t>
    </r>
    <r>
      <rPr>
        <sz val="18"/>
        <rFont val="Times New Roman"/>
        <charset val="134"/>
      </rPr>
      <t>——</t>
    </r>
    <r>
      <rPr>
        <sz val="18"/>
        <rFont val="方正小标宋简体"/>
        <charset val="134"/>
      </rPr>
      <t>不通过</t>
    </r>
  </si>
  <si>
    <t>序号</t>
  </si>
  <si>
    <t>资料编号</t>
  </si>
  <si>
    <t>企业名称</t>
  </si>
  <si>
    <t>申请资助金额
(人民币元）</t>
  </si>
  <si>
    <t>实缴保费
(人民币元）</t>
  </si>
  <si>
    <t>资助
比例</t>
  </si>
  <si>
    <t>最高资助额
(人民币元）</t>
  </si>
  <si>
    <t>资助金额
(人民币元）</t>
  </si>
  <si>
    <t>备注</t>
  </si>
  <si>
    <t>DR-38</t>
  </si>
  <si>
    <r>
      <rPr>
        <sz val="10"/>
        <rFont val="宋体"/>
        <charset val="134"/>
      </rPr>
      <t>东莞优先家居有限公司</t>
    </r>
  </si>
  <si>
    <t>承保保险公司未按要求备案，不在支持范围内</t>
  </si>
  <si>
    <t>DZ-65</t>
  </si>
  <si>
    <r>
      <rPr>
        <sz val="10"/>
        <rFont val="仿宋_GB2312"/>
        <charset val="134"/>
      </rPr>
      <t>东莞市鑫睿电子有限公司</t>
    </r>
  </si>
  <si>
    <t>存在不予资助情况</t>
  </si>
  <si>
    <t>DZ-69</t>
  </si>
  <si>
    <r>
      <rPr>
        <sz val="10"/>
        <rFont val="仿宋_GB2312"/>
        <charset val="0"/>
      </rPr>
      <t>东莞信托五金塑胶制品有限公司</t>
    </r>
  </si>
  <si>
    <t>DZ-79</t>
  </si>
  <si>
    <r>
      <rPr>
        <sz val="10"/>
        <rFont val="仿宋_GB2312"/>
        <charset val="0"/>
      </rPr>
      <t>东莞市金文华数码科技有限公司</t>
    </r>
  </si>
  <si>
    <t>DZ-142</t>
  </si>
  <si>
    <r>
      <rPr>
        <sz val="10"/>
        <rFont val="仿宋_GB2312"/>
        <charset val="134"/>
      </rPr>
      <t>东莞市日新传导科技有限公司</t>
    </r>
  </si>
  <si>
    <t>DZ-227</t>
  </si>
  <si>
    <r>
      <rPr>
        <sz val="10"/>
        <rFont val="宋体"/>
        <charset val="134"/>
      </rPr>
      <t>东莞市奥海科技股份有限公司</t>
    </r>
  </si>
  <si>
    <t>DZ-283</t>
  </si>
  <si>
    <r>
      <rPr>
        <sz val="10"/>
        <rFont val="仿宋_GB2312"/>
        <charset val="134"/>
      </rPr>
      <t>广东旭派新能源有限公司</t>
    </r>
  </si>
  <si>
    <t>DR-45</t>
  </si>
  <si>
    <r>
      <rPr>
        <sz val="10"/>
        <rFont val="宋体"/>
        <charset val="134"/>
      </rPr>
      <t>东莞市海柯电子有限公司</t>
    </r>
  </si>
  <si>
    <r>
      <rPr>
        <sz val="10"/>
        <rFont val="宋体"/>
        <charset val="0"/>
      </rPr>
      <t>发票时间为</t>
    </r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7</t>
    </r>
    <r>
      <rPr>
        <sz val="10"/>
        <rFont val="宋体"/>
        <charset val="0"/>
      </rPr>
      <t>日，不在支持时间范围内</t>
    </r>
  </si>
  <si>
    <r>
      <rPr>
        <sz val="10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</si>
</sst>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177" formatCode="0.00000%"/>
    <numFmt numFmtId="178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20"/>
      <name val="宋体"/>
      <charset val="134"/>
    </font>
    <font>
      <sz val="10"/>
      <name val="Arial"/>
      <charset val="0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10"/>
      <name val="仿宋_GB2312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3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1" fillId="0" borderId="0" applyNumberFormat="false" applyBorder="false" applyAlignment="false" applyProtection="false">
      <alignment vertical="center"/>
    </xf>
    <xf numFmtId="0" fontId="17" fillId="0" borderId="0" applyNumberFormat="false" applyBorder="false" applyAlignment="false" applyProtection="false">
      <alignment vertical="center"/>
    </xf>
    <xf numFmtId="0" fontId="23" fillId="16" borderId="10" applyNumberFormat="false" applyAlignment="false" applyProtection="false">
      <alignment vertical="center"/>
    </xf>
    <xf numFmtId="0" fontId="24" fillId="0" borderId="6" applyNumberFormat="false" applyAlignment="false" applyProtection="false">
      <alignment vertical="center"/>
    </xf>
    <xf numFmtId="0" fontId="15" fillId="2" borderId="8" applyNumberFormat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22" fillId="15" borderId="9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42" fontId="0" fillId="0" borderId="0" applyFont="false" applyBorder="false" applyAlignment="false" applyProtection="false">
      <alignment vertical="center"/>
    </xf>
    <xf numFmtId="0" fontId="13" fillId="0" borderId="11" applyNumberFormat="false" applyAlignment="false" applyProtection="false">
      <alignment vertical="center"/>
    </xf>
    <xf numFmtId="0" fontId="14" fillId="0" borderId="0" applyNumberFormat="false" applyBorder="false" applyAlignment="false" applyProtection="false">
      <alignment vertical="center"/>
    </xf>
    <xf numFmtId="0" fontId="25" fillId="15" borderId="8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44" fontId="0" fillId="0" borderId="0" applyFont="false" applyBorder="false" applyAlignment="false" applyProtection="false">
      <alignment vertical="center"/>
    </xf>
    <xf numFmtId="43" fontId="0" fillId="0" borderId="0" applyFont="false" applyBorder="false" applyAlignment="false" applyProtection="false">
      <alignment vertical="center"/>
    </xf>
    <xf numFmtId="0" fontId="12" fillId="0" borderId="6" applyNumberFormat="false" applyAlignment="false" applyProtection="false">
      <alignment vertical="center"/>
    </xf>
    <xf numFmtId="0" fontId="13" fillId="0" borderId="0" applyNumberFormat="false" applyBorder="false" applyAlignment="false" applyProtection="false">
      <alignment vertical="center"/>
    </xf>
    <xf numFmtId="9" fontId="0" fillId="0" borderId="0" applyFont="false" applyBorder="false" applyAlignment="false" applyProtection="false">
      <alignment vertical="center"/>
    </xf>
    <xf numFmtId="0" fontId="11" fillId="0" borderId="5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0" borderId="4" applyNumberForma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5" borderId="0" applyNumberFormat="false" applyBorder="false" applyAlignment="false" applyProtection="false">
      <alignment vertical="center"/>
    </xf>
    <xf numFmtId="0" fontId="20" fillId="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36">
    <xf numFmtId="0" fontId="0" fillId="0" borderId="0" xfId="0" applyFill="true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178" fontId="1" fillId="0" borderId="0" xfId="35" applyNumberFormat="true" applyFont="true" applyFill="true" applyBorder="true" applyAlignment="true">
      <alignment horizontal="right" vertical="center"/>
    </xf>
    <xf numFmtId="43" fontId="1" fillId="0" borderId="0" xfId="35" applyNumberFormat="true" applyFont="true" applyFill="true" applyBorder="true">
      <alignment vertical="center"/>
    </xf>
    <xf numFmtId="43" fontId="1" fillId="0" borderId="0" xfId="35" applyNumberFormat="true" applyFont="true" applyFill="true" applyBorder="true" applyAlignment="true">
      <alignment horizontal="right" vertical="center"/>
    </xf>
    <xf numFmtId="43" fontId="1" fillId="0" borderId="0" xfId="35" applyNumberFormat="true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8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8" fontId="5" fillId="0" borderId="1" xfId="35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178" fontId="2" fillId="0" borderId="1" xfId="35" applyNumberFormat="true" applyFont="true" applyFill="true" applyBorder="true" applyAlignment="true">
      <alignment horizontal="center" vertical="center" wrapText="true"/>
    </xf>
    <xf numFmtId="43" fontId="2" fillId="0" borderId="1" xfId="0" applyNumberFormat="true" applyFont="true" applyFill="true" applyBorder="true" applyAlignment="true">
      <alignment horizontal="center" vertical="center" wrapText="true"/>
    </xf>
    <xf numFmtId="9" fontId="5" fillId="0" borderId="1" xfId="35" applyNumberFormat="true" applyFont="true" applyFill="true" applyBorder="true" applyAlignment="true">
      <alignment horizontal="center" vertical="center" wrapText="true"/>
    </xf>
    <xf numFmtId="43" fontId="6" fillId="0" borderId="1" xfId="35" applyNumberFormat="true" applyFont="true" applyFill="true" applyBorder="true" applyAlignment="true">
      <alignment horizontal="center" vertical="center" wrapText="true"/>
    </xf>
    <xf numFmtId="43" fontId="5" fillId="0" borderId="1" xfId="35" applyNumberFormat="true" applyFont="true" applyFill="true" applyBorder="true" applyAlignment="true">
      <alignment horizontal="center" vertical="center" wrapText="true"/>
    </xf>
    <xf numFmtId="177" fontId="1" fillId="0" borderId="0" xfId="35" applyNumberFormat="true" applyFont="true" applyFill="true" applyBorder="true" applyAlignment="true">
      <alignment vertical="center" wrapText="true"/>
    </xf>
    <xf numFmtId="178" fontId="1" fillId="0" borderId="0" xfId="35" applyNumberFormat="true" applyFont="true" applyFill="true" applyBorder="true" applyAlignment="true">
      <alignment vertical="center" wrapText="true"/>
    </xf>
    <xf numFmtId="178" fontId="3" fillId="0" borderId="1" xfId="0" applyNumberFormat="true" applyFont="true" applyFill="true" applyBorder="true" applyAlignment="true">
      <alignment horizontal="center" vertical="center" wrapText="true"/>
    </xf>
    <xf numFmtId="178" fontId="3" fillId="0" borderId="1" xfId="35" applyNumberFormat="true" applyFont="true" applyFill="true" applyBorder="true" applyAlignment="true">
      <alignment horizontal="center" vertical="center" wrapText="true"/>
    </xf>
    <xf numFmtId="177" fontId="3" fillId="0" borderId="1" xfId="35" applyNumberFormat="true" applyFont="true" applyFill="true" applyBorder="true" applyAlignment="true">
      <alignment horizontal="center" vertical="center" wrapText="true"/>
    </xf>
    <xf numFmtId="43" fontId="3" fillId="0" borderId="1" xfId="35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14" fontId="5" fillId="0" borderId="1" xfId="0" applyNumberFormat="true" applyFont="true" applyFill="true" applyBorder="true" applyAlignment="true">
      <alignment vertical="center" wrapText="true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常规_2009年下半年专项资金申请汇总表（报出稿按外经贸厅要求整理）" xfId="33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Excel Built-in Normal" xfId="46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4"/>
  <sheetViews>
    <sheetView zoomScale="65" zoomScaleNormal="65" workbookViewId="0">
      <pane ySplit="2" topLeftCell="A341" activePane="bottomLeft" state="frozen"/>
      <selection/>
      <selection pane="bottomLeft" activeCell="P147" sqref="P147"/>
    </sheetView>
  </sheetViews>
  <sheetFormatPr defaultColWidth="9" defaultRowHeight="50" customHeight="true"/>
  <cols>
    <col min="1" max="1" width="7.50833333333333" style="1" customWidth="true"/>
    <col min="2" max="2" width="10.175" style="5" customWidth="true"/>
    <col min="3" max="3" width="16.1166666666667" style="6" customWidth="true"/>
    <col min="4" max="4" width="14" style="7" customWidth="true"/>
    <col min="5" max="5" width="15.625" style="7" customWidth="true"/>
    <col min="6" max="6" width="8.10833333333333" style="8" customWidth="true"/>
    <col min="7" max="7" width="12.9666666666667" style="7" customWidth="true"/>
    <col min="8" max="8" width="13.9833333333333" style="7" customWidth="true"/>
    <col min="9" max="9" width="10.4833333333333" style="26" customWidth="true"/>
    <col min="10" max="10" width="16.8416666666667" style="27" customWidth="true"/>
    <col min="11" max="11" width="20.1333333333333" style="10" customWidth="true"/>
    <col min="12" max="12" width="10.725" style="1"/>
    <col min="13" max="16384" width="9" style="1"/>
  </cols>
  <sheetData>
    <row r="1" ht="89" customHeight="true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4" customFormat="true" customHeight="true" spans="1:11">
      <c r="A2" s="14" t="s">
        <v>1</v>
      </c>
      <c r="B2" s="14" t="s">
        <v>2</v>
      </c>
      <c r="C2" s="14" t="s">
        <v>3</v>
      </c>
      <c r="D2" s="28" t="s">
        <v>4</v>
      </c>
      <c r="E2" s="29" t="s">
        <v>5</v>
      </c>
      <c r="F2" s="14" t="s">
        <v>6</v>
      </c>
      <c r="G2" s="28" t="s">
        <v>7</v>
      </c>
      <c r="H2" s="28" t="s">
        <v>8</v>
      </c>
      <c r="I2" s="14" t="s">
        <v>9</v>
      </c>
      <c r="J2" s="28" t="s">
        <v>10</v>
      </c>
      <c r="K2" s="14" t="s">
        <v>11</v>
      </c>
    </row>
    <row r="3" s="4" customFormat="true" customHeight="true" spans="1:11">
      <c r="A3" s="17">
        <v>1</v>
      </c>
      <c r="B3" s="18" t="s">
        <v>12</v>
      </c>
      <c r="C3" s="14" t="s">
        <v>13</v>
      </c>
      <c r="D3" s="16">
        <v>9837.61</v>
      </c>
      <c r="E3" s="16">
        <v>32792.02</v>
      </c>
      <c r="F3" s="23">
        <v>0.3</v>
      </c>
      <c r="G3" s="16">
        <v>5000000</v>
      </c>
      <c r="H3" s="16">
        <f>ROUND(IF(E3*0.3&gt;=5000000,5000000,E3*0.3),2)</f>
        <v>9837.61</v>
      </c>
      <c r="I3" s="30">
        <v>0.4759265</v>
      </c>
      <c r="J3" s="29">
        <f t="shared" ref="J3:J66" si="0">ROUND(H3*I3,2)</f>
        <v>4681.98</v>
      </c>
      <c r="K3" s="31"/>
    </row>
    <row r="4" s="4" customFormat="true" customHeight="true" spans="1:11">
      <c r="A4" s="17">
        <v>2</v>
      </c>
      <c r="B4" s="18" t="s">
        <v>14</v>
      </c>
      <c r="C4" s="14" t="s">
        <v>15</v>
      </c>
      <c r="D4" s="16">
        <v>50788.31</v>
      </c>
      <c r="E4" s="16">
        <v>169294.37</v>
      </c>
      <c r="F4" s="23">
        <v>0.3</v>
      </c>
      <c r="G4" s="16">
        <v>5000000</v>
      </c>
      <c r="H4" s="16">
        <f>ROUND(IF(E4*0.3&gt;=5000000,5000000,E4*0.3),2)</f>
        <v>50788.31</v>
      </c>
      <c r="I4" s="30">
        <v>0.4759265</v>
      </c>
      <c r="J4" s="29">
        <f t="shared" si="0"/>
        <v>24171.5</v>
      </c>
      <c r="K4" s="31"/>
    </row>
    <row r="5" s="4" customFormat="true" customHeight="true" spans="1:11">
      <c r="A5" s="17">
        <v>3</v>
      </c>
      <c r="B5" s="18" t="s">
        <v>16</v>
      </c>
      <c r="C5" s="14" t="s">
        <v>17</v>
      </c>
      <c r="D5" s="16">
        <v>82325.94</v>
      </c>
      <c r="E5" s="16">
        <v>274419.83</v>
      </c>
      <c r="F5" s="23">
        <v>0.3</v>
      </c>
      <c r="G5" s="16">
        <v>5000000</v>
      </c>
      <c r="H5" s="16">
        <v>82325.94</v>
      </c>
      <c r="I5" s="30">
        <v>0.4759265</v>
      </c>
      <c r="J5" s="29">
        <f t="shared" si="0"/>
        <v>39181.1</v>
      </c>
      <c r="K5" s="31"/>
    </row>
    <row r="6" s="4" customFormat="true" customHeight="true" spans="1:11">
      <c r="A6" s="17">
        <v>4</v>
      </c>
      <c r="B6" s="18" t="s">
        <v>18</v>
      </c>
      <c r="C6" s="18" t="s">
        <v>19</v>
      </c>
      <c r="D6" s="16">
        <v>228457.9</v>
      </c>
      <c r="E6" s="16">
        <v>761526.3</v>
      </c>
      <c r="F6" s="23">
        <v>0.3</v>
      </c>
      <c r="G6" s="16">
        <v>5000000</v>
      </c>
      <c r="H6" s="16">
        <f>ROUND(IF(E6*0.3&gt;=5000000,5000000,E6*0.3),2)</f>
        <v>228457.89</v>
      </c>
      <c r="I6" s="30">
        <v>0.4759265</v>
      </c>
      <c r="J6" s="29">
        <f t="shared" si="0"/>
        <v>108729.16</v>
      </c>
      <c r="K6" s="25"/>
    </row>
    <row r="7" s="4" customFormat="true" customHeight="true" spans="1:11">
      <c r="A7" s="17">
        <v>5</v>
      </c>
      <c r="B7" s="18" t="s">
        <v>20</v>
      </c>
      <c r="C7" s="18" t="s">
        <v>21</v>
      </c>
      <c r="D7" s="16">
        <v>84000</v>
      </c>
      <c r="E7" s="16">
        <v>280000</v>
      </c>
      <c r="F7" s="23">
        <v>0.3</v>
      </c>
      <c r="G7" s="16">
        <v>5000000</v>
      </c>
      <c r="H7" s="16">
        <f>ROUND(IF(E7*0.3&gt;=5000000,5000000,E7*0.3),2)</f>
        <v>84000</v>
      </c>
      <c r="I7" s="30">
        <v>0.4759265</v>
      </c>
      <c r="J7" s="29">
        <f t="shared" si="0"/>
        <v>39977.83</v>
      </c>
      <c r="K7" s="25"/>
    </row>
    <row r="8" s="4" customFormat="true" customHeight="true" spans="1:11">
      <c r="A8" s="17">
        <v>6</v>
      </c>
      <c r="B8" s="18" t="s">
        <v>22</v>
      </c>
      <c r="C8" s="14" t="s">
        <v>23</v>
      </c>
      <c r="D8" s="16">
        <v>8049.88</v>
      </c>
      <c r="E8" s="16">
        <v>26832.93</v>
      </c>
      <c r="F8" s="23">
        <v>0.3</v>
      </c>
      <c r="G8" s="16">
        <v>5000000</v>
      </c>
      <c r="H8" s="16">
        <f>ROUND(IF(E8*0.3&gt;=5000000,5000000,E8*0.3),2)</f>
        <v>8049.88</v>
      </c>
      <c r="I8" s="30">
        <v>0.4759265</v>
      </c>
      <c r="J8" s="29">
        <f t="shared" si="0"/>
        <v>3831.15</v>
      </c>
      <c r="K8" s="31"/>
    </row>
    <row r="9" s="4" customFormat="true" customHeight="true" spans="1:11">
      <c r="A9" s="17">
        <v>7</v>
      </c>
      <c r="B9" s="18" t="s">
        <v>24</v>
      </c>
      <c r="C9" s="18" t="s">
        <v>25</v>
      </c>
      <c r="D9" s="16">
        <v>492211.57</v>
      </c>
      <c r="E9" s="16">
        <v>1640705.26</v>
      </c>
      <c r="F9" s="23">
        <v>0.3</v>
      </c>
      <c r="G9" s="16">
        <v>5000000</v>
      </c>
      <c r="H9" s="16">
        <v>492211.57</v>
      </c>
      <c r="I9" s="30">
        <v>0.4759265</v>
      </c>
      <c r="J9" s="29">
        <f t="shared" si="0"/>
        <v>234256.53</v>
      </c>
      <c r="K9" s="25"/>
    </row>
    <row r="10" s="4" customFormat="true" customHeight="true" spans="1:11">
      <c r="A10" s="17">
        <v>8</v>
      </c>
      <c r="B10" s="18" t="s">
        <v>26</v>
      </c>
      <c r="C10" s="18" t="s">
        <v>27</v>
      </c>
      <c r="D10" s="16">
        <v>334512.33</v>
      </c>
      <c r="E10" s="16">
        <v>1115041.09</v>
      </c>
      <c r="F10" s="23">
        <v>0.3</v>
      </c>
      <c r="G10" s="16">
        <v>5000000</v>
      </c>
      <c r="H10" s="16">
        <f t="shared" ref="H10:H16" si="1">ROUND(IF(E10*0.3&gt;=5000000,5000000,E10*0.3),2)</f>
        <v>334512.33</v>
      </c>
      <c r="I10" s="30">
        <v>0.4759265</v>
      </c>
      <c r="J10" s="29">
        <f t="shared" si="0"/>
        <v>159203.28</v>
      </c>
      <c r="K10" s="25"/>
    </row>
    <row r="11" s="4" customFormat="true" customHeight="true" spans="1:11">
      <c r="A11" s="17">
        <v>9</v>
      </c>
      <c r="B11" s="18" t="s">
        <v>28</v>
      </c>
      <c r="C11" s="18" t="s">
        <v>29</v>
      </c>
      <c r="D11" s="16">
        <v>42052.69</v>
      </c>
      <c r="E11" s="16">
        <v>140175.64</v>
      </c>
      <c r="F11" s="23">
        <v>0.3</v>
      </c>
      <c r="G11" s="16">
        <v>5000000</v>
      </c>
      <c r="H11" s="16">
        <f t="shared" si="1"/>
        <v>42052.69</v>
      </c>
      <c r="I11" s="30">
        <v>0.4759265</v>
      </c>
      <c r="J11" s="29">
        <f t="shared" si="0"/>
        <v>20013.99</v>
      </c>
      <c r="K11" s="25"/>
    </row>
    <row r="12" s="4" customFormat="true" customHeight="true" spans="1:11">
      <c r="A12" s="17">
        <v>10</v>
      </c>
      <c r="B12" s="18" t="s">
        <v>30</v>
      </c>
      <c r="C12" s="18" t="s">
        <v>31</v>
      </c>
      <c r="D12" s="16">
        <v>73486.5</v>
      </c>
      <c r="E12" s="16">
        <v>244954.97</v>
      </c>
      <c r="F12" s="23">
        <v>0.3</v>
      </c>
      <c r="G12" s="16">
        <v>5000000</v>
      </c>
      <c r="H12" s="16">
        <f t="shared" si="1"/>
        <v>73486.49</v>
      </c>
      <c r="I12" s="30">
        <v>0.4759265</v>
      </c>
      <c r="J12" s="29">
        <f t="shared" si="0"/>
        <v>34974.17</v>
      </c>
      <c r="K12" s="25"/>
    </row>
    <row r="13" s="4" customFormat="true" customHeight="true" spans="1:11">
      <c r="A13" s="17">
        <v>11</v>
      </c>
      <c r="B13" s="18" t="s">
        <v>32</v>
      </c>
      <c r="C13" s="14" t="s">
        <v>33</v>
      </c>
      <c r="D13" s="16">
        <v>902.2</v>
      </c>
      <c r="E13" s="16">
        <v>3007.34</v>
      </c>
      <c r="F13" s="23">
        <v>0.3</v>
      </c>
      <c r="G13" s="16">
        <v>5000000</v>
      </c>
      <c r="H13" s="16">
        <f t="shared" si="1"/>
        <v>902.2</v>
      </c>
      <c r="I13" s="30">
        <v>0.4759265</v>
      </c>
      <c r="J13" s="29">
        <f t="shared" si="0"/>
        <v>429.38</v>
      </c>
      <c r="K13" s="25"/>
    </row>
    <row r="14" s="4" customFormat="true" customHeight="true" spans="1:11">
      <c r="A14" s="17">
        <v>12</v>
      </c>
      <c r="B14" s="18" t="s">
        <v>34</v>
      </c>
      <c r="C14" s="14" t="s">
        <v>35</v>
      </c>
      <c r="D14" s="16">
        <v>7549.71</v>
      </c>
      <c r="E14" s="16">
        <v>25165.69</v>
      </c>
      <c r="F14" s="23">
        <v>0.3</v>
      </c>
      <c r="G14" s="16">
        <v>5000000</v>
      </c>
      <c r="H14" s="16">
        <f t="shared" si="1"/>
        <v>7549.71</v>
      </c>
      <c r="I14" s="30">
        <v>0.4759265</v>
      </c>
      <c r="J14" s="29">
        <f t="shared" si="0"/>
        <v>3593.11</v>
      </c>
      <c r="K14" s="31"/>
    </row>
    <row r="15" s="4" customFormat="true" customHeight="true" spans="1:11">
      <c r="A15" s="17">
        <v>13</v>
      </c>
      <c r="B15" s="18" t="s">
        <v>36</v>
      </c>
      <c r="C15" s="14" t="s">
        <v>37</v>
      </c>
      <c r="D15" s="16">
        <v>323495.68</v>
      </c>
      <c r="E15" s="16">
        <v>108318.91</v>
      </c>
      <c r="F15" s="23">
        <v>0.3</v>
      </c>
      <c r="G15" s="16">
        <v>5000000</v>
      </c>
      <c r="H15" s="16">
        <f t="shared" si="1"/>
        <v>32495.67</v>
      </c>
      <c r="I15" s="30">
        <v>0.4759265</v>
      </c>
      <c r="J15" s="29">
        <f t="shared" si="0"/>
        <v>15465.55</v>
      </c>
      <c r="K15" s="31"/>
    </row>
    <row r="16" s="4" customFormat="true" customHeight="true" spans="1:11">
      <c r="A16" s="17">
        <v>14</v>
      </c>
      <c r="B16" s="18" t="s">
        <v>38</v>
      </c>
      <c r="C16" s="18" t="s">
        <v>39</v>
      </c>
      <c r="D16" s="16">
        <v>99706.8</v>
      </c>
      <c r="E16" s="16">
        <v>332355.98</v>
      </c>
      <c r="F16" s="23">
        <v>0.3</v>
      </c>
      <c r="G16" s="16">
        <v>5000000</v>
      </c>
      <c r="H16" s="16">
        <f t="shared" si="1"/>
        <v>99706.79</v>
      </c>
      <c r="I16" s="30">
        <v>0.4759265</v>
      </c>
      <c r="J16" s="29">
        <f t="shared" si="0"/>
        <v>47453.1</v>
      </c>
      <c r="K16" s="25"/>
    </row>
    <row r="17" s="4" customFormat="true" customHeight="true" spans="1:11">
      <c r="A17" s="17">
        <v>15</v>
      </c>
      <c r="B17" s="18" t="s">
        <v>40</v>
      </c>
      <c r="C17" s="18" t="s">
        <v>41</v>
      </c>
      <c r="D17" s="16">
        <v>90716.24</v>
      </c>
      <c r="E17" s="16">
        <v>302387.49</v>
      </c>
      <c r="F17" s="23">
        <v>0.3</v>
      </c>
      <c r="G17" s="16">
        <v>5000000</v>
      </c>
      <c r="H17" s="16">
        <v>90716.24</v>
      </c>
      <c r="I17" s="30">
        <v>0.4759265</v>
      </c>
      <c r="J17" s="29">
        <f t="shared" si="0"/>
        <v>43174.26</v>
      </c>
      <c r="K17" s="25"/>
    </row>
    <row r="18" s="4" customFormat="true" customHeight="true" spans="1:11">
      <c r="A18" s="17">
        <v>16</v>
      </c>
      <c r="B18" s="18" t="s">
        <v>42</v>
      </c>
      <c r="C18" s="18" t="s">
        <v>43</v>
      </c>
      <c r="D18" s="16">
        <v>21000</v>
      </c>
      <c r="E18" s="16">
        <v>70000</v>
      </c>
      <c r="F18" s="23">
        <v>0.3</v>
      </c>
      <c r="G18" s="16">
        <v>5000000</v>
      </c>
      <c r="H18" s="16">
        <f t="shared" ref="H18:H81" si="2">ROUND(IF(E18*0.3&gt;=5000000,5000000,E18*0.3),2)</f>
        <v>21000</v>
      </c>
      <c r="I18" s="30">
        <v>0.4759265</v>
      </c>
      <c r="J18" s="29">
        <f t="shared" si="0"/>
        <v>9994.46</v>
      </c>
      <c r="K18" s="25"/>
    </row>
    <row r="19" s="4" customFormat="true" customHeight="true" spans="1:11">
      <c r="A19" s="17">
        <v>17</v>
      </c>
      <c r="B19" s="18" t="s">
        <v>44</v>
      </c>
      <c r="C19" s="18" t="s">
        <v>45</v>
      </c>
      <c r="D19" s="16">
        <v>126000</v>
      </c>
      <c r="E19" s="16">
        <v>420000</v>
      </c>
      <c r="F19" s="23">
        <v>0.3</v>
      </c>
      <c r="G19" s="16">
        <v>5000000</v>
      </c>
      <c r="H19" s="16">
        <f t="shared" si="2"/>
        <v>126000</v>
      </c>
      <c r="I19" s="30">
        <v>0.4759265</v>
      </c>
      <c r="J19" s="29">
        <f t="shared" si="0"/>
        <v>59966.74</v>
      </c>
      <c r="K19" s="25"/>
    </row>
    <row r="20" s="4" customFormat="true" customHeight="true" spans="1:11">
      <c r="A20" s="17">
        <v>18</v>
      </c>
      <c r="B20" s="18" t="s">
        <v>46</v>
      </c>
      <c r="C20" s="18" t="s">
        <v>47</v>
      </c>
      <c r="D20" s="16">
        <v>2524.49</v>
      </c>
      <c r="E20" s="16">
        <v>8414.97</v>
      </c>
      <c r="F20" s="23">
        <v>0.3</v>
      </c>
      <c r="G20" s="16">
        <v>5000000</v>
      </c>
      <c r="H20" s="16">
        <f t="shared" si="2"/>
        <v>2524.49</v>
      </c>
      <c r="I20" s="30">
        <v>0.4759265</v>
      </c>
      <c r="J20" s="29">
        <f t="shared" si="0"/>
        <v>1201.47</v>
      </c>
      <c r="K20" s="25"/>
    </row>
    <row r="21" s="4" customFormat="true" customHeight="true" spans="1:11">
      <c r="A21" s="17">
        <v>19</v>
      </c>
      <c r="B21" s="18" t="s">
        <v>48</v>
      </c>
      <c r="C21" s="18" t="s">
        <v>49</v>
      </c>
      <c r="D21" s="16">
        <v>143437.66</v>
      </c>
      <c r="E21" s="16">
        <v>478125.49</v>
      </c>
      <c r="F21" s="23">
        <v>0.3</v>
      </c>
      <c r="G21" s="16">
        <v>5000000</v>
      </c>
      <c r="H21" s="16">
        <f t="shared" si="2"/>
        <v>143437.65</v>
      </c>
      <c r="I21" s="30">
        <v>0.4759265</v>
      </c>
      <c r="J21" s="29">
        <f t="shared" si="0"/>
        <v>68265.78</v>
      </c>
      <c r="K21" s="25"/>
    </row>
    <row r="22" s="4" customFormat="true" customHeight="true" spans="1:11">
      <c r="A22" s="17">
        <v>20</v>
      </c>
      <c r="B22" s="18" t="s">
        <v>50</v>
      </c>
      <c r="C22" s="18" t="s">
        <v>51</v>
      </c>
      <c r="D22" s="16">
        <v>31290.2</v>
      </c>
      <c r="E22" s="16">
        <v>104300.68</v>
      </c>
      <c r="F22" s="23">
        <v>0.3</v>
      </c>
      <c r="G22" s="16">
        <v>5000000</v>
      </c>
      <c r="H22" s="16">
        <f t="shared" si="2"/>
        <v>31290.2</v>
      </c>
      <c r="I22" s="30">
        <v>0.4759265</v>
      </c>
      <c r="J22" s="29">
        <f t="shared" si="0"/>
        <v>14891.84</v>
      </c>
      <c r="K22" s="25"/>
    </row>
    <row r="23" s="4" customFormat="true" customHeight="true" spans="1:11">
      <c r="A23" s="17">
        <v>21</v>
      </c>
      <c r="B23" s="18" t="s">
        <v>52</v>
      </c>
      <c r="C23" s="18" t="s">
        <v>53</v>
      </c>
      <c r="D23" s="16">
        <v>15000</v>
      </c>
      <c r="E23" s="16">
        <v>50000</v>
      </c>
      <c r="F23" s="23">
        <v>0.3</v>
      </c>
      <c r="G23" s="16">
        <v>5000000</v>
      </c>
      <c r="H23" s="16">
        <f t="shared" si="2"/>
        <v>15000</v>
      </c>
      <c r="I23" s="30">
        <v>0.4759265</v>
      </c>
      <c r="J23" s="29">
        <f t="shared" si="0"/>
        <v>7138.9</v>
      </c>
      <c r="K23" s="25"/>
    </row>
    <row r="24" s="4" customFormat="true" customHeight="true" spans="1:11">
      <c r="A24" s="17">
        <v>22</v>
      </c>
      <c r="B24" s="18" t="s">
        <v>54</v>
      </c>
      <c r="C24" s="14" t="s">
        <v>55</v>
      </c>
      <c r="D24" s="16">
        <v>39000</v>
      </c>
      <c r="E24" s="16">
        <v>130000</v>
      </c>
      <c r="F24" s="23">
        <v>0.3</v>
      </c>
      <c r="G24" s="16">
        <v>5000000</v>
      </c>
      <c r="H24" s="16">
        <f t="shared" si="2"/>
        <v>39000</v>
      </c>
      <c r="I24" s="30">
        <v>0.4759265</v>
      </c>
      <c r="J24" s="29">
        <f t="shared" si="0"/>
        <v>18561.13</v>
      </c>
      <c r="K24" s="25"/>
    </row>
    <row r="25" s="4" customFormat="true" customHeight="true" spans="1:11">
      <c r="A25" s="17">
        <v>23</v>
      </c>
      <c r="B25" s="18" t="s">
        <v>56</v>
      </c>
      <c r="C25" s="14" t="s">
        <v>57</v>
      </c>
      <c r="D25" s="16">
        <v>84000</v>
      </c>
      <c r="E25" s="16">
        <v>280000</v>
      </c>
      <c r="F25" s="23">
        <v>0.3</v>
      </c>
      <c r="G25" s="16">
        <v>5000000</v>
      </c>
      <c r="H25" s="16">
        <f t="shared" si="2"/>
        <v>84000</v>
      </c>
      <c r="I25" s="30">
        <v>0.4759265</v>
      </c>
      <c r="J25" s="29">
        <f t="shared" si="0"/>
        <v>39977.83</v>
      </c>
      <c r="K25" s="25"/>
    </row>
    <row r="26" s="4" customFormat="true" customHeight="true" spans="1:11">
      <c r="A26" s="17">
        <v>24</v>
      </c>
      <c r="B26" s="18" t="s">
        <v>58</v>
      </c>
      <c r="C26" s="18" t="s">
        <v>59</v>
      </c>
      <c r="D26" s="16">
        <v>134529.87</v>
      </c>
      <c r="E26" s="16">
        <v>448432.87</v>
      </c>
      <c r="F26" s="23">
        <v>0.3</v>
      </c>
      <c r="G26" s="16">
        <v>5000000</v>
      </c>
      <c r="H26" s="16">
        <f t="shared" si="2"/>
        <v>134529.86</v>
      </c>
      <c r="I26" s="30">
        <v>0.4759265</v>
      </c>
      <c r="J26" s="29">
        <f t="shared" si="0"/>
        <v>64026.33</v>
      </c>
      <c r="K26" s="25"/>
    </row>
    <row r="27" s="4" customFormat="true" customHeight="true" spans="1:11">
      <c r="A27" s="17">
        <v>25</v>
      </c>
      <c r="B27" s="18" t="s">
        <v>60</v>
      </c>
      <c r="C27" s="18" t="s">
        <v>61</v>
      </c>
      <c r="D27" s="16">
        <v>108132.13</v>
      </c>
      <c r="E27" s="16">
        <v>360440.41</v>
      </c>
      <c r="F27" s="23">
        <v>0.3</v>
      </c>
      <c r="G27" s="16">
        <v>5000000</v>
      </c>
      <c r="H27" s="16">
        <f t="shared" si="2"/>
        <v>108132.12</v>
      </c>
      <c r="I27" s="30">
        <v>0.4759265</v>
      </c>
      <c r="J27" s="29">
        <f t="shared" si="0"/>
        <v>51462.94</v>
      </c>
      <c r="K27" s="25"/>
    </row>
    <row r="28" s="4" customFormat="true" customHeight="true" spans="1:11">
      <c r="A28" s="17">
        <v>26</v>
      </c>
      <c r="B28" s="18" t="s">
        <v>62</v>
      </c>
      <c r="C28" s="18" t="s">
        <v>63</v>
      </c>
      <c r="D28" s="16">
        <v>36000</v>
      </c>
      <c r="E28" s="16">
        <v>120000</v>
      </c>
      <c r="F28" s="23">
        <v>0.3</v>
      </c>
      <c r="G28" s="16">
        <v>5000000</v>
      </c>
      <c r="H28" s="16">
        <f t="shared" si="2"/>
        <v>36000</v>
      </c>
      <c r="I28" s="30">
        <v>0.4759265</v>
      </c>
      <c r="J28" s="29">
        <f t="shared" si="0"/>
        <v>17133.35</v>
      </c>
      <c r="K28" s="25"/>
    </row>
    <row r="29" s="4" customFormat="true" customHeight="true" spans="1:11">
      <c r="A29" s="17">
        <v>27</v>
      </c>
      <c r="B29" s="18" t="s">
        <v>64</v>
      </c>
      <c r="C29" s="18" t="s">
        <v>65</v>
      </c>
      <c r="D29" s="16">
        <v>23336.1</v>
      </c>
      <c r="E29" s="16">
        <v>77786.96</v>
      </c>
      <c r="F29" s="23">
        <v>0.3</v>
      </c>
      <c r="G29" s="16">
        <v>5000000</v>
      </c>
      <c r="H29" s="16">
        <f t="shared" si="2"/>
        <v>23336.09</v>
      </c>
      <c r="I29" s="30">
        <v>0.4759265</v>
      </c>
      <c r="J29" s="29">
        <f t="shared" si="0"/>
        <v>11106.26</v>
      </c>
      <c r="K29" s="25"/>
    </row>
    <row r="30" s="4" customFormat="true" customHeight="true" spans="1:11">
      <c r="A30" s="17">
        <v>28</v>
      </c>
      <c r="B30" s="18" t="s">
        <v>66</v>
      </c>
      <c r="C30" s="14" t="s">
        <v>67</v>
      </c>
      <c r="D30" s="16">
        <v>33537.054</v>
      </c>
      <c r="E30" s="16">
        <v>111790.18</v>
      </c>
      <c r="F30" s="23">
        <v>0.3</v>
      </c>
      <c r="G30" s="16">
        <v>5000000</v>
      </c>
      <c r="H30" s="16">
        <f t="shared" si="2"/>
        <v>33537.05</v>
      </c>
      <c r="I30" s="30">
        <v>0.4759265</v>
      </c>
      <c r="J30" s="29">
        <f t="shared" si="0"/>
        <v>15961.17</v>
      </c>
      <c r="K30" s="31"/>
    </row>
    <row r="31" s="4" customFormat="true" customHeight="true" spans="1:11">
      <c r="A31" s="17">
        <v>29</v>
      </c>
      <c r="B31" s="18" t="s">
        <v>68</v>
      </c>
      <c r="C31" s="14" t="s">
        <v>69</v>
      </c>
      <c r="D31" s="16">
        <v>181806.36</v>
      </c>
      <c r="E31" s="16">
        <v>606021.2</v>
      </c>
      <c r="F31" s="23">
        <v>0.3</v>
      </c>
      <c r="G31" s="16">
        <v>5000000</v>
      </c>
      <c r="H31" s="16">
        <f t="shared" si="2"/>
        <v>181806.36</v>
      </c>
      <c r="I31" s="30">
        <v>0.4759265</v>
      </c>
      <c r="J31" s="29">
        <f t="shared" si="0"/>
        <v>86526.46</v>
      </c>
      <c r="K31" s="31"/>
    </row>
    <row r="32" s="4" customFormat="true" customHeight="true" spans="1:11">
      <c r="A32" s="17">
        <v>30</v>
      </c>
      <c r="B32" s="18" t="s">
        <v>70</v>
      </c>
      <c r="C32" s="14" t="s">
        <v>71</v>
      </c>
      <c r="D32" s="16">
        <v>54483.7</v>
      </c>
      <c r="E32" s="16">
        <v>181612.32</v>
      </c>
      <c r="F32" s="23">
        <v>0.3</v>
      </c>
      <c r="G32" s="16">
        <v>5000000</v>
      </c>
      <c r="H32" s="16">
        <f t="shared" si="2"/>
        <v>54483.7</v>
      </c>
      <c r="I32" s="30">
        <v>0.4759265</v>
      </c>
      <c r="J32" s="29">
        <f t="shared" si="0"/>
        <v>25930.24</v>
      </c>
      <c r="K32" s="31"/>
    </row>
    <row r="33" s="4" customFormat="true" customHeight="true" spans="1:11">
      <c r="A33" s="17">
        <v>31</v>
      </c>
      <c r="B33" s="18" t="s">
        <v>72</v>
      </c>
      <c r="C33" s="18" t="s">
        <v>73</v>
      </c>
      <c r="D33" s="16">
        <v>51000</v>
      </c>
      <c r="E33" s="16">
        <v>170000</v>
      </c>
      <c r="F33" s="23">
        <v>0.3</v>
      </c>
      <c r="G33" s="16">
        <v>5000000</v>
      </c>
      <c r="H33" s="16">
        <f t="shared" si="2"/>
        <v>51000</v>
      </c>
      <c r="I33" s="30">
        <v>0.4759265</v>
      </c>
      <c r="J33" s="29">
        <f t="shared" si="0"/>
        <v>24272.25</v>
      </c>
      <c r="K33" s="25"/>
    </row>
    <row r="34" s="4" customFormat="true" customHeight="true" spans="1:11">
      <c r="A34" s="17">
        <v>32</v>
      </c>
      <c r="B34" s="18" t="s">
        <v>74</v>
      </c>
      <c r="C34" s="14" t="s">
        <v>75</v>
      </c>
      <c r="D34" s="16">
        <v>164350.62</v>
      </c>
      <c r="E34" s="16">
        <v>547835.4</v>
      </c>
      <c r="F34" s="23">
        <v>0.3</v>
      </c>
      <c r="G34" s="16">
        <v>5000000</v>
      </c>
      <c r="H34" s="16">
        <f t="shared" si="2"/>
        <v>164350.62</v>
      </c>
      <c r="I34" s="30">
        <v>0.4759265</v>
      </c>
      <c r="J34" s="29">
        <f t="shared" si="0"/>
        <v>78218.82</v>
      </c>
      <c r="K34" s="31"/>
    </row>
    <row r="35" s="4" customFormat="true" customHeight="true" spans="1:11">
      <c r="A35" s="17">
        <v>33</v>
      </c>
      <c r="B35" s="18" t="s">
        <v>76</v>
      </c>
      <c r="C35" s="14" t="s">
        <v>77</v>
      </c>
      <c r="D35" s="16">
        <v>254861.48</v>
      </c>
      <c r="E35" s="16">
        <v>849538.08</v>
      </c>
      <c r="F35" s="23">
        <v>0.3</v>
      </c>
      <c r="G35" s="16">
        <v>5000000</v>
      </c>
      <c r="H35" s="16">
        <f t="shared" si="2"/>
        <v>254861.42</v>
      </c>
      <c r="I35" s="30">
        <v>0.4759265</v>
      </c>
      <c r="J35" s="29">
        <f t="shared" si="0"/>
        <v>121295.3</v>
      </c>
      <c r="K35" s="31"/>
    </row>
    <row r="36" s="4" customFormat="true" customHeight="true" spans="1:11">
      <c r="A36" s="17">
        <v>34</v>
      </c>
      <c r="B36" s="18" t="s">
        <v>78</v>
      </c>
      <c r="C36" s="14" t="s">
        <v>79</v>
      </c>
      <c r="D36" s="16">
        <v>45000</v>
      </c>
      <c r="E36" s="16">
        <v>150000</v>
      </c>
      <c r="F36" s="23">
        <v>0.3</v>
      </c>
      <c r="G36" s="16">
        <v>5000000</v>
      </c>
      <c r="H36" s="16">
        <f t="shared" si="2"/>
        <v>45000</v>
      </c>
      <c r="I36" s="30">
        <v>0.4759265</v>
      </c>
      <c r="J36" s="29">
        <f t="shared" si="0"/>
        <v>21416.69</v>
      </c>
      <c r="K36" s="31"/>
    </row>
    <row r="37" s="4" customFormat="true" customHeight="true" spans="1:11">
      <c r="A37" s="17">
        <v>35</v>
      </c>
      <c r="B37" s="18" t="s">
        <v>80</v>
      </c>
      <c r="C37" s="14" t="s">
        <v>81</v>
      </c>
      <c r="D37" s="16">
        <v>26708.94</v>
      </c>
      <c r="E37" s="16">
        <v>89029.79</v>
      </c>
      <c r="F37" s="23">
        <v>0.3</v>
      </c>
      <c r="G37" s="16">
        <v>5000000</v>
      </c>
      <c r="H37" s="16">
        <f t="shared" si="2"/>
        <v>26708.94</v>
      </c>
      <c r="I37" s="30">
        <v>0.4759265</v>
      </c>
      <c r="J37" s="29">
        <f t="shared" si="0"/>
        <v>12711.49</v>
      </c>
      <c r="K37" s="31"/>
    </row>
    <row r="38" s="4" customFormat="true" customHeight="true" spans="1:11">
      <c r="A38" s="17">
        <v>36</v>
      </c>
      <c r="B38" s="18" t="s">
        <v>82</v>
      </c>
      <c r="C38" s="14" t="s">
        <v>83</v>
      </c>
      <c r="D38" s="16">
        <v>81000</v>
      </c>
      <c r="E38" s="16">
        <v>270000</v>
      </c>
      <c r="F38" s="23">
        <v>0.3</v>
      </c>
      <c r="G38" s="16">
        <v>5000000</v>
      </c>
      <c r="H38" s="16">
        <f t="shared" si="2"/>
        <v>81000</v>
      </c>
      <c r="I38" s="30">
        <v>0.4759265</v>
      </c>
      <c r="J38" s="29">
        <f t="shared" si="0"/>
        <v>38550.05</v>
      </c>
      <c r="K38" s="14"/>
    </row>
    <row r="39" s="4" customFormat="true" customHeight="true" spans="1:11">
      <c r="A39" s="17">
        <v>37</v>
      </c>
      <c r="B39" s="18" t="s">
        <v>84</v>
      </c>
      <c r="C39" s="14" t="s">
        <v>85</v>
      </c>
      <c r="D39" s="16">
        <v>56043.12</v>
      </c>
      <c r="E39" s="16">
        <v>186810.4</v>
      </c>
      <c r="F39" s="23">
        <v>0.3</v>
      </c>
      <c r="G39" s="16">
        <v>5000000</v>
      </c>
      <c r="H39" s="16">
        <f t="shared" si="2"/>
        <v>56043.12</v>
      </c>
      <c r="I39" s="30">
        <v>0.4759265</v>
      </c>
      <c r="J39" s="29">
        <f t="shared" si="0"/>
        <v>26672.41</v>
      </c>
      <c r="K39" s="31"/>
    </row>
    <row r="40" s="4" customFormat="true" customHeight="true" spans="1:11">
      <c r="A40" s="17">
        <v>38</v>
      </c>
      <c r="B40" s="18" t="s">
        <v>86</v>
      </c>
      <c r="C40" s="18" t="s">
        <v>87</v>
      </c>
      <c r="D40" s="16">
        <v>37500</v>
      </c>
      <c r="E40" s="16">
        <v>125000</v>
      </c>
      <c r="F40" s="23">
        <v>0.3</v>
      </c>
      <c r="G40" s="16">
        <v>5000000</v>
      </c>
      <c r="H40" s="16">
        <f t="shared" si="2"/>
        <v>37500</v>
      </c>
      <c r="I40" s="30">
        <v>0.4759265</v>
      </c>
      <c r="J40" s="29">
        <f t="shared" si="0"/>
        <v>17847.24</v>
      </c>
      <c r="K40" s="25"/>
    </row>
    <row r="41" s="4" customFormat="true" customHeight="true" spans="1:11">
      <c r="A41" s="17">
        <v>39</v>
      </c>
      <c r="B41" s="18" t="s">
        <v>88</v>
      </c>
      <c r="C41" s="14" t="s">
        <v>89</v>
      </c>
      <c r="D41" s="16">
        <v>129478.16</v>
      </c>
      <c r="E41" s="16">
        <v>431593.85</v>
      </c>
      <c r="F41" s="23">
        <v>0.3</v>
      </c>
      <c r="G41" s="16">
        <v>5000000</v>
      </c>
      <c r="H41" s="16">
        <f t="shared" si="2"/>
        <v>129478.16</v>
      </c>
      <c r="I41" s="30">
        <v>0.4759265</v>
      </c>
      <c r="J41" s="29">
        <f t="shared" si="0"/>
        <v>61622.09</v>
      </c>
      <c r="K41" s="25"/>
    </row>
    <row r="42" s="4" customFormat="true" ht="58" customHeight="true" spans="1:11">
      <c r="A42" s="17">
        <v>40</v>
      </c>
      <c r="B42" s="18" t="s">
        <v>90</v>
      </c>
      <c r="C42" s="18" t="s">
        <v>91</v>
      </c>
      <c r="D42" s="16">
        <v>240196.97</v>
      </c>
      <c r="E42" s="16">
        <v>800656.54</v>
      </c>
      <c r="F42" s="23">
        <v>0.3</v>
      </c>
      <c r="G42" s="16">
        <v>5000000</v>
      </c>
      <c r="H42" s="16">
        <f t="shared" si="2"/>
        <v>240196.96</v>
      </c>
      <c r="I42" s="30">
        <v>0.4759265</v>
      </c>
      <c r="J42" s="29">
        <f t="shared" si="0"/>
        <v>114316.1</v>
      </c>
      <c r="K42" s="25"/>
    </row>
    <row r="43" s="4" customFormat="true" customHeight="true" spans="1:11">
      <c r="A43" s="17">
        <v>41</v>
      </c>
      <c r="B43" s="18" t="s">
        <v>92</v>
      </c>
      <c r="C43" s="18" t="s">
        <v>93</v>
      </c>
      <c r="D43" s="16">
        <v>51573.79</v>
      </c>
      <c r="E43" s="16">
        <v>171912.64</v>
      </c>
      <c r="F43" s="23">
        <v>0.3</v>
      </c>
      <c r="G43" s="16">
        <v>5000000</v>
      </c>
      <c r="H43" s="16">
        <f t="shared" si="2"/>
        <v>51573.79</v>
      </c>
      <c r="I43" s="30">
        <v>0.4759265</v>
      </c>
      <c r="J43" s="29">
        <f t="shared" si="0"/>
        <v>24545.33</v>
      </c>
      <c r="K43" s="25"/>
    </row>
    <row r="44" s="4" customFormat="true" customHeight="true" spans="1:11">
      <c r="A44" s="17">
        <v>42</v>
      </c>
      <c r="B44" s="18" t="s">
        <v>94</v>
      </c>
      <c r="C44" s="18" t="s">
        <v>95</v>
      </c>
      <c r="D44" s="16">
        <v>30056.81</v>
      </c>
      <c r="E44" s="16">
        <v>100189.38</v>
      </c>
      <c r="F44" s="23">
        <v>0.3</v>
      </c>
      <c r="G44" s="16">
        <v>5000000</v>
      </c>
      <c r="H44" s="16">
        <f t="shared" si="2"/>
        <v>30056.81</v>
      </c>
      <c r="I44" s="30">
        <v>0.4759265</v>
      </c>
      <c r="J44" s="29">
        <f t="shared" si="0"/>
        <v>14304.83</v>
      </c>
      <c r="K44" s="25"/>
    </row>
    <row r="45" s="4" customFormat="true" ht="54" customHeight="true" spans="1:11">
      <c r="A45" s="17">
        <v>43</v>
      </c>
      <c r="B45" s="18" t="s">
        <v>96</v>
      </c>
      <c r="C45" s="18" t="s">
        <v>97</v>
      </c>
      <c r="D45" s="16">
        <v>62744.43</v>
      </c>
      <c r="E45" s="16">
        <v>209148.09</v>
      </c>
      <c r="F45" s="23">
        <v>0.3</v>
      </c>
      <c r="G45" s="16">
        <v>5000000</v>
      </c>
      <c r="H45" s="16">
        <f t="shared" si="2"/>
        <v>62744.43</v>
      </c>
      <c r="I45" s="30">
        <v>0.4759265</v>
      </c>
      <c r="J45" s="29">
        <f t="shared" si="0"/>
        <v>29861.74</v>
      </c>
      <c r="K45" s="25"/>
    </row>
    <row r="46" s="4" customFormat="true" customHeight="true" spans="1:11">
      <c r="A46" s="17">
        <v>44</v>
      </c>
      <c r="B46" s="18" t="s">
        <v>98</v>
      </c>
      <c r="C46" s="14" t="s">
        <v>99</v>
      </c>
      <c r="D46" s="16">
        <v>8043.94</v>
      </c>
      <c r="E46" s="16">
        <v>26813.14</v>
      </c>
      <c r="F46" s="23">
        <v>0.3</v>
      </c>
      <c r="G46" s="16">
        <v>5000000</v>
      </c>
      <c r="H46" s="16">
        <f t="shared" si="2"/>
        <v>8043.94</v>
      </c>
      <c r="I46" s="30">
        <v>0.4759265</v>
      </c>
      <c r="J46" s="29">
        <f t="shared" si="0"/>
        <v>3828.32</v>
      </c>
      <c r="K46" s="14"/>
    </row>
    <row r="47" s="4" customFormat="true" customHeight="true" spans="1:11">
      <c r="A47" s="17">
        <v>45</v>
      </c>
      <c r="B47" s="18" t="s">
        <v>100</v>
      </c>
      <c r="C47" s="14" t="s">
        <v>101</v>
      </c>
      <c r="D47" s="16">
        <v>76876.92</v>
      </c>
      <c r="E47" s="16">
        <v>256256.41</v>
      </c>
      <c r="F47" s="23">
        <v>0.3</v>
      </c>
      <c r="G47" s="16">
        <v>5000000</v>
      </c>
      <c r="H47" s="16">
        <f t="shared" si="2"/>
        <v>76876.92</v>
      </c>
      <c r="I47" s="30">
        <v>0.4759265</v>
      </c>
      <c r="J47" s="29">
        <f t="shared" si="0"/>
        <v>36587.76</v>
      </c>
      <c r="K47" s="31"/>
    </row>
    <row r="48" s="4" customFormat="true" customHeight="true" spans="1:11">
      <c r="A48" s="17">
        <v>46</v>
      </c>
      <c r="B48" s="18" t="s">
        <v>102</v>
      </c>
      <c r="C48" s="14" t="s">
        <v>103</v>
      </c>
      <c r="D48" s="16">
        <v>84000</v>
      </c>
      <c r="E48" s="16">
        <v>280000</v>
      </c>
      <c r="F48" s="23">
        <v>0.3</v>
      </c>
      <c r="G48" s="16">
        <v>5000000</v>
      </c>
      <c r="H48" s="16">
        <f t="shared" si="2"/>
        <v>84000</v>
      </c>
      <c r="I48" s="30">
        <v>0.4759265</v>
      </c>
      <c r="J48" s="29">
        <f t="shared" si="0"/>
        <v>39977.83</v>
      </c>
      <c r="K48" s="31"/>
    </row>
    <row r="49" s="4" customFormat="true" customHeight="true" spans="1:11">
      <c r="A49" s="17">
        <v>47</v>
      </c>
      <c r="B49" s="18" t="s">
        <v>104</v>
      </c>
      <c r="C49" s="14" t="s">
        <v>105</v>
      </c>
      <c r="D49" s="16">
        <v>75000</v>
      </c>
      <c r="E49" s="16">
        <v>250000</v>
      </c>
      <c r="F49" s="23">
        <v>0.3</v>
      </c>
      <c r="G49" s="16">
        <v>5000000</v>
      </c>
      <c r="H49" s="16">
        <f t="shared" si="2"/>
        <v>75000</v>
      </c>
      <c r="I49" s="30">
        <v>0.4759265</v>
      </c>
      <c r="J49" s="29">
        <f t="shared" si="0"/>
        <v>35694.49</v>
      </c>
      <c r="K49" s="31"/>
    </row>
    <row r="50" s="4" customFormat="true" customHeight="true" spans="1:11">
      <c r="A50" s="17">
        <v>48</v>
      </c>
      <c r="B50" s="18" t="s">
        <v>106</v>
      </c>
      <c r="C50" s="14" t="s">
        <v>107</v>
      </c>
      <c r="D50" s="16">
        <v>125479.77</v>
      </c>
      <c r="E50" s="16">
        <v>418265.91</v>
      </c>
      <c r="F50" s="23">
        <v>0.3</v>
      </c>
      <c r="G50" s="16">
        <v>5000000</v>
      </c>
      <c r="H50" s="16">
        <f t="shared" si="2"/>
        <v>125479.77</v>
      </c>
      <c r="I50" s="30">
        <v>0.4759265</v>
      </c>
      <c r="J50" s="29">
        <f t="shared" si="0"/>
        <v>59719.15</v>
      </c>
      <c r="K50" s="31"/>
    </row>
    <row r="51" s="4" customFormat="true" customHeight="true" spans="1:11">
      <c r="A51" s="17">
        <v>49</v>
      </c>
      <c r="B51" s="18" t="s">
        <v>108</v>
      </c>
      <c r="C51" s="14" t="s">
        <v>109</v>
      </c>
      <c r="D51" s="16">
        <v>37695</v>
      </c>
      <c r="E51" s="16">
        <v>125650</v>
      </c>
      <c r="F51" s="23">
        <v>0.3</v>
      </c>
      <c r="G51" s="16">
        <v>5000000</v>
      </c>
      <c r="H51" s="16">
        <f t="shared" si="2"/>
        <v>37695</v>
      </c>
      <c r="I51" s="30">
        <v>0.4759265</v>
      </c>
      <c r="J51" s="29">
        <f t="shared" si="0"/>
        <v>17940.05</v>
      </c>
      <c r="K51" s="31"/>
    </row>
    <row r="52" s="4" customFormat="true" customHeight="true" spans="1:11">
      <c r="A52" s="17">
        <v>50</v>
      </c>
      <c r="B52" s="18" t="s">
        <v>110</v>
      </c>
      <c r="C52" s="18" t="s">
        <v>111</v>
      </c>
      <c r="D52" s="16">
        <v>127435.81</v>
      </c>
      <c r="E52" s="16">
        <v>424786.04</v>
      </c>
      <c r="F52" s="23">
        <v>0.3</v>
      </c>
      <c r="G52" s="16">
        <v>5000000</v>
      </c>
      <c r="H52" s="16">
        <f t="shared" si="2"/>
        <v>127435.81</v>
      </c>
      <c r="I52" s="30">
        <v>0.4759265</v>
      </c>
      <c r="J52" s="29">
        <f t="shared" si="0"/>
        <v>60650.08</v>
      </c>
      <c r="K52" s="25"/>
    </row>
    <row r="53" s="4" customFormat="true" customHeight="true" spans="1:11">
      <c r="A53" s="17">
        <v>51</v>
      </c>
      <c r="B53" s="18" t="s">
        <v>112</v>
      </c>
      <c r="C53" s="18" t="s">
        <v>113</v>
      </c>
      <c r="D53" s="16">
        <v>1349746.5</v>
      </c>
      <c r="E53" s="16">
        <v>4499155.01</v>
      </c>
      <c r="F53" s="23">
        <v>0.3</v>
      </c>
      <c r="G53" s="16">
        <v>5000000</v>
      </c>
      <c r="H53" s="16">
        <f t="shared" si="2"/>
        <v>1349746.5</v>
      </c>
      <c r="I53" s="30">
        <v>0.4759265</v>
      </c>
      <c r="J53" s="29">
        <f t="shared" si="0"/>
        <v>642380.13</v>
      </c>
      <c r="K53" s="25"/>
    </row>
    <row r="54" s="4" customFormat="true" customHeight="true" spans="1:11">
      <c r="A54" s="17">
        <v>52</v>
      </c>
      <c r="B54" s="18" t="s">
        <v>114</v>
      </c>
      <c r="C54" s="18" t="s">
        <v>115</v>
      </c>
      <c r="D54" s="16">
        <v>65100</v>
      </c>
      <c r="E54" s="16">
        <v>217000</v>
      </c>
      <c r="F54" s="23">
        <v>0.3</v>
      </c>
      <c r="G54" s="16">
        <v>5000000</v>
      </c>
      <c r="H54" s="16">
        <f t="shared" si="2"/>
        <v>65100</v>
      </c>
      <c r="I54" s="30">
        <v>0.4759265</v>
      </c>
      <c r="J54" s="29">
        <f t="shared" si="0"/>
        <v>30982.82</v>
      </c>
      <c r="K54" s="25"/>
    </row>
    <row r="55" s="4" customFormat="true" customHeight="true" spans="1:11">
      <c r="A55" s="17">
        <v>53</v>
      </c>
      <c r="B55" s="18" t="s">
        <v>116</v>
      </c>
      <c r="C55" s="14" t="s">
        <v>117</v>
      </c>
      <c r="D55" s="16">
        <v>57523.22</v>
      </c>
      <c r="E55" s="16">
        <v>191744.04</v>
      </c>
      <c r="F55" s="23">
        <v>0.3</v>
      </c>
      <c r="G55" s="16">
        <v>5000000</v>
      </c>
      <c r="H55" s="16">
        <f t="shared" si="2"/>
        <v>57523.21</v>
      </c>
      <c r="I55" s="30">
        <v>0.4759265</v>
      </c>
      <c r="J55" s="29">
        <f t="shared" si="0"/>
        <v>27376.82</v>
      </c>
      <c r="K55" s="31"/>
    </row>
    <row r="56" s="4" customFormat="true" customHeight="true" spans="1:11">
      <c r="A56" s="17">
        <v>54</v>
      </c>
      <c r="B56" s="18" t="s">
        <v>118</v>
      </c>
      <c r="C56" s="18" t="s">
        <v>119</v>
      </c>
      <c r="D56" s="16">
        <v>107772</v>
      </c>
      <c r="E56" s="16">
        <v>359240</v>
      </c>
      <c r="F56" s="23">
        <v>0.3</v>
      </c>
      <c r="G56" s="16">
        <v>5000000</v>
      </c>
      <c r="H56" s="16">
        <f t="shared" si="2"/>
        <v>107772</v>
      </c>
      <c r="I56" s="30">
        <v>0.4759265</v>
      </c>
      <c r="J56" s="29">
        <f t="shared" si="0"/>
        <v>51291.55</v>
      </c>
      <c r="K56" s="25"/>
    </row>
    <row r="57" s="4" customFormat="true" customHeight="true" spans="1:11">
      <c r="A57" s="17">
        <v>55</v>
      </c>
      <c r="B57" s="18" t="s">
        <v>120</v>
      </c>
      <c r="C57" s="18" t="s">
        <v>121</v>
      </c>
      <c r="D57" s="16">
        <v>83981.3</v>
      </c>
      <c r="E57" s="16">
        <v>279937.66</v>
      </c>
      <c r="F57" s="23">
        <v>0.3</v>
      </c>
      <c r="G57" s="16">
        <v>5000000</v>
      </c>
      <c r="H57" s="16">
        <f t="shared" si="2"/>
        <v>83981.3</v>
      </c>
      <c r="I57" s="30">
        <v>0.4759265</v>
      </c>
      <c r="J57" s="29">
        <f t="shared" si="0"/>
        <v>39968.93</v>
      </c>
      <c r="K57" s="25"/>
    </row>
    <row r="58" s="4" customFormat="true" customHeight="true" spans="1:11">
      <c r="A58" s="17">
        <v>56</v>
      </c>
      <c r="B58" s="18" t="s">
        <v>122</v>
      </c>
      <c r="C58" s="18" t="s">
        <v>123</v>
      </c>
      <c r="D58" s="16">
        <v>21000</v>
      </c>
      <c r="E58" s="16">
        <v>70000</v>
      </c>
      <c r="F58" s="23">
        <v>0.3</v>
      </c>
      <c r="G58" s="16">
        <v>5000000</v>
      </c>
      <c r="H58" s="16">
        <f t="shared" si="2"/>
        <v>21000</v>
      </c>
      <c r="I58" s="30">
        <v>0.4759265</v>
      </c>
      <c r="J58" s="29">
        <f t="shared" si="0"/>
        <v>9994.46</v>
      </c>
      <c r="K58" s="25"/>
    </row>
    <row r="59" s="4" customFormat="true" customHeight="true" spans="1:11">
      <c r="A59" s="17">
        <v>57</v>
      </c>
      <c r="B59" s="18" t="s">
        <v>124</v>
      </c>
      <c r="C59" s="18" t="s">
        <v>125</v>
      </c>
      <c r="D59" s="16">
        <v>36017.75</v>
      </c>
      <c r="E59" s="16">
        <v>120059.16</v>
      </c>
      <c r="F59" s="23">
        <v>0.3</v>
      </c>
      <c r="G59" s="16">
        <v>5000000</v>
      </c>
      <c r="H59" s="16">
        <f t="shared" si="2"/>
        <v>36017.75</v>
      </c>
      <c r="I59" s="30">
        <v>0.4759265</v>
      </c>
      <c r="J59" s="29">
        <f t="shared" si="0"/>
        <v>17141.8</v>
      </c>
      <c r="K59" s="25"/>
    </row>
    <row r="60" s="4" customFormat="true" customHeight="true" spans="1:11">
      <c r="A60" s="17">
        <v>58</v>
      </c>
      <c r="B60" s="18" t="s">
        <v>126</v>
      </c>
      <c r="C60" s="14" t="s">
        <v>127</v>
      </c>
      <c r="D60" s="16">
        <v>21022.54</v>
      </c>
      <c r="E60" s="16">
        <v>70075.11</v>
      </c>
      <c r="F60" s="23">
        <v>0.3</v>
      </c>
      <c r="G60" s="16">
        <v>5000000</v>
      </c>
      <c r="H60" s="16">
        <f t="shared" si="2"/>
        <v>21022.53</v>
      </c>
      <c r="I60" s="30">
        <v>0.4759265</v>
      </c>
      <c r="J60" s="29">
        <f t="shared" si="0"/>
        <v>10005.18</v>
      </c>
      <c r="K60" s="31"/>
    </row>
    <row r="61" s="4" customFormat="true" customHeight="true" spans="1:11">
      <c r="A61" s="17">
        <v>59</v>
      </c>
      <c r="B61" s="18" t="s">
        <v>128</v>
      </c>
      <c r="C61" s="14" t="s">
        <v>129</v>
      </c>
      <c r="D61" s="16">
        <v>34425.82</v>
      </c>
      <c r="E61" s="16">
        <v>114752.74</v>
      </c>
      <c r="F61" s="23">
        <v>0.3</v>
      </c>
      <c r="G61" s="16">
        <v>5000000</v>
      </c>
      <c r="H61" s="16">
        <f t="shared" si="2"/>
        <v>34425.82</v>
      </c>
      <c r="I61" s="30">
        <v>0.4759265</v>
      </c>
      <c r="J61" s="29">
        <f t="shared" si="0"/>
        <v>16384.16</v>
      </c>
      <c r="K61" s="31"/>
    </row>
    <row r="62" s="4" customFormat="true" customHeight="true" spans="1:11">
      <c r="A62" s="17">
        <v>60</v>
      </c>
      <c r="B62" s="18" t="s">
        <v>130</v>
      </c>
      <c r="C62" s="14" t="s">
        <v>131</v>
      </c>
      <c r="D62" s="16">
        <v>30000</v>
      </c>
      <c r="E62" s="29">
        <v>100000</v>
      </c>
      <c r="F62" s="23">
        <v>0.3</v>
      </c>
      <c r="G62" s="16">
        <v>5000000</v>
      </c>
      <c r="H62" s="16">
        <f t="shared" si="2"/>
        <v>30000</v>
      </c>
      <c r="I62" s="30">
        <v>0.4759265</v>
      </c>
      <c r="J62" s="29">
        <f t="shared" si="0"/>
        <v>14277.8</v>
      </c>
      <c r="K62" s="31"/>
    </row>
    <row r="63" s="4" customFormat="true" customHeight="true" spans="1:11">
      <c r="A63" s="17">
        <v>61</v>
      </c>
      <c r="B63" s="18" t="s">
        <v>132</v>
      </c>
      <c r="C63" s="18" t="s">
        <v>133</v>
      </c>
      <c r="D63" s="16">
        <v>15000</v>
      </c>
      <c r="E63" s="16">
        <v>50000</v>
      </c>
      <c r="F63" s="23">
        <v>0.3</v>
      </c>
      <c r="G63" s="16">
        <v>5000000</v>
      </c>
      <c r="H63" s="16">
        <f t="shared" si="2"/>
        <v>15000</v>
      </c>
      <c r="I63" s="30">
        <v>0.4759265</v>
      </c>
      <c r="J63" s="29">
        <f t="shared" si="0"/>
        <v>7138.9</v>
      </c>
      <c r="K63" s="25"/>
    </row>
    <row r="64" s="4" customFormat="true" customHeight="true" spans="1:11">
      <c r="A64" s="17">
        <v>62</v>
      </c>
      <c r="B64" s="18" t="s">
        <v>134</v>
      </c>
      <c r="C64" s="18" t="s">
        <v>135</v>
      </c>
      <c r="D64" s="16">
        <v>35234.98</v>
      </c>
      <c r="E64" s="16">
        <v>117449.94</v>
      </c>
      <c r="F64" s="23">
        <v>0.3</v>
      </c>
      <c r="G64" s="16">
        <v>5000000</v>
      </c>
      <c r="H64" s="16">
        <f t="shared" si="2"/>
        <v>35234.98</v>
      </c>
      <c r="I64" s="30">
        <v>0.4759265</v>
      </c>
      <c r="J64" s="29">
        <f t="shared" si="0"/>
        <v>16769.26</v>
      </c>
      <c r="K64" s="25"/>
    </row>
    <row r="65" s="4" customFormat="true" customHeight="true" spans="1:11">
      <c r="A65" s="17">
        <v>63</v>
      </c>
      <c r="B65" s="18" t="s">
        <v>136</v>
      </c>
      <c r="C65" s="18" t="s">
        <v>137</v>
      </c>
      <c r="D65" s="16">
        <v>7396.45</v>
      </c>
      <c r="E65" s="16">
        <v>24654.84</v>
      </c>
      <c r="F65" s="23">
        <v>0.3</v>
      </c>
      <c r="G65" s="16">
        <v>5000000</v>
      </c>
      <c r="H65" s="16">
        <f t="shared" si="2"/>
        <v>7396.45</v>
      </c>
      <c r="I65" s="30">
        <v>0.4759265</v>
      </c>
      <c r="J65" s="29">
        <f t="shared" si="0"/>
        <v>3520.17</v>
      </c>
      <c r="K65" s="25"/>
    </row>
    <row r="66" s="4" customFormat="true" customHeight="true" spans="1:11">
      <c r="A66" s="17">
        <v>64</v>
      </c>
      <c r="B66" s="18" t="s">
        <v>138</v>
      </c>
      <c r="C66" s="18" t="s">
        <v>139</v>
      </c>
      <c r="D66" s="16">
        <v>289640.12</v>
      </c>
      <c r="E66" s="16">
        <v>965467.03</v>
      </c>
      <c r="F66" s="23">
        <v>0.3</v>
      </c>
      <c r="G66" s="16">
        <v>5000000</v>
      </c>
      <c r="H66" s="16">
        <f t="shared" si="2"/>
        <v>289640.11</v>
      </c>
      <c r="I66" s="30">
        <v>0.4759265</v>
      </c>
      <c r="J66" s="29">
        <f t="shared" si="0"/>
        <v>137847.4</v>
      </c>
      <c r="K66" s="25"/>
    </row>
    <row r="67" s="4" customFormat="true" customHeight="true" spans="1:11">
      <c r="A67" s="17">
        <v>65</v>
      </c>
      <c r="B67" s="18" t="s">
        <v>140</v>
      </c>
      <c r="C67" s="18" t="s">
        <v>141</v>
      </c>
      <c r="D67" s="16">
        <v>32348.91</v>
      </c>
      <c r="E67" s="16">
        <v>107829.7</v>
      </c>
      <c r="F67" s="23">
        <v>0.3</v>
      </c>
      <c r="G67" s="16">
        <v>5000000</v>
      </c>
      <c r="H67" s="16">
        <f t="shared" si="2"/>
        <v>32348.91</v>
      </c>
      <c r="I67" s="30">
        <v>0.4759265</v>
      </c>
      <c r="J67" s="29">
        <f t="shared" ref="J67:J130" si="3">ROUND(H67*I67,2)</f>
        <v>15395.7</v>
      </c>
      <c r="K67" s="25"/>
    </row>
    <row r="68" s="4" customFormat="true" customHeight="true" spans="1:11">
      <c r="A68" s="17">
        <v>66</v>
      </c>
      <c r="B68" s="18" t="s">
        <v>142</v>
      </c>
      <c r="C68" s="18" t="s">
        <v>143</v>
      </c>
      <c r="D68" s="16">
        <v>31974.75</v>
      </c>
      <c r="E68" s="16">
        <v>106582.5</v>
      </c>
      <c r="F68" s="23">
        <v>0.3</v>
      </c>
      <c r="G68" s="16">
        <v>5000000</v>
      </c>
      <c r="H68" s="16">
        <f t="shared" si="2"/>
        <v>31974.75</v>
      </c>
      <c r="I68" s="30">
        <v>0.4759265</v>
      </c>
      <c r="J68" s="29">
        <f t="shared" si="3"/>
        <v>15217.63</v>
      </c>
      <c r="K68" s="25"/>
    </row>
    <row r="69" s="4" customFormat="true" customHeight="true" spans="1:11">
      <c r="A69" s="17">
        <v>67</v>
      </c>
      <c r="B69" s="18" t="s">
        <v>144</v>
      </c>
      <c r="C69" s="14" t="s">
        <v>145</v>
      </c>
      <c r="D69" s="16">
        <v>30000</v>
      </c>
      <c r="E69" s="16">
        <v>100000</v>
      </c>
      <c r="F69" s="23">
        <v>0.3</v>
      </c>
      <c r="G69" s="16">
        <v>5000000</v>
      </c>
      <c r="H69" s="16">
        <f t="shared" si="2"/>
        <v>30000</v>
      </c>
      <c r="I69" s="30">
        <v>0.4759265</v>
      </c>
      <c r="J69" s="29">
        <f t="shared" si="3"/>
        <v>14277.8</v>
      </c>
      <c r="K69" s="31"/>
    </row>
    <row r="70" s="4" customFormat="true" customHeight="true" spans="1:11">
      <c r="A70" s="17">
        <v>68</v>
      </c>
      <c r="B70" s="18" t="s">
        <v>146</v>
      </c>
      <c r="C70" s="18" t="s">
        <v>147</v>
      </c>
      <c r="D70" s="16">
        <v>35654.91</v>
      </c>
      <c r="E70" s="16">
        <v>118849.69</v>
      </c>
      <c r="F70" s="23">
        <v>0.3</v>
      </c>
      <c r="G70" s="16">
        <v>5000000</v>
      </c>
      <c r="H70" s="16">
        <f t="shared" si="2"/>
        <v>35654.91</v>
      </c>
      <c r="I70" s="30">
        <v>0.4759265</v>
      </c>
      <c r="J70" s="29">
        <f t="shared" si="3"/>
        <v>16969.12</v>
      </c>
      <c r="K70" s="25"/>
    </row>
    <row r="71" s="4" customFormat="true" customHeight="true" spans="1:11">
      <c r="A71" s="17">
        <v>69</v>
      </c>
      <c r="B71" s="18" t="s">
        <v>148</v>
      </c>
      <c r="C71" s="18" t="s">
        <v>149</v>
      </c>
      <c r="D71" s="16">
        <v>28212.34</v>
      </c>
      <c r="E71" s="16">
        <v>94041.1</v>
      </c>
      <c r="F71" s="23">
        <v>0.3</v>
      </c>
      <c r="G71" s="16">
        <v>5000000</v>
      </c>
      <c r="H71" s="16">
        <f t="shared" si="2"/>
        <v>28212.33</v>
      </c>
      <c r="I71" s="30">
        <v>0.4759265</v>
      </c>
      <c r="J71" s="29">
        <f t="shared" si="3"/>
        <v>13427</v>
      </c>
      <c r="K71" s="25"/>
    </row>
    <row r="72" s="4" customFormat="true" customHeight="true" spans="1:11">
      <c r="A72" s="17">
        <v>70</v>
      </c>
      <c r="B72" s="18" t="s">
        <v>150</v>
      </c>
      <c r="C72" s="18" t="s">
        <v>151</v>
      </c>
      <c r="D72" s="16">
        <v>75000</v>
      </c>
      <c r="E72" s="16">
        <v>250000</v>
      </c>
      <c r="F72" s="23">
        <v>0.3</v>
      </c>
      <c r="G72" s="16">
        <v>5000000</v>
      </c>
      <c r="H72" s="16">
        <f t="shared" si="2"/>
        <v>75000</v>
      </c>
      <c r="I72" s="30">
        <v>0.4759265</v>
      </c>
      <c r="J72" s="29">
        <f t="shared" si="3"/>
        <v>35694.49</v>
      </c>
      <c r="K72" s="25"/>
    </row>
    <row r="73" s="4" customFormat="true" customHeight="true" spans="1:11">
      <c r="A73" s="17">
        <v>71</v>
      </c>
      <c r="B73" s="18" t="s">
        <v>152</v>
      </c>
      <c r="C73" s="18" t="s">
        <v>153</v>
      </c>
      <c r="D73" s="16">
        <v>1851308.09</v>
      </c>
      <c r="E73" s="16">
        <v>6171026.96</v>
      </c>
      <c r="F73" s="23">
        <v>0.3</v>
      </c>
      <c r="G73" s="16">
        <v>5000000</v>
      </c>
      <c r="H73" s="16">
        <f t="shared" si="2"/>
        <v>1851308.09</v>
      </c>
      <c r="I73" s="30">
        <v>0.4759265</v>
      </c>
      <c r="J73" s="29">
        <f t="shared" si="3"/>
        <v>881086.58</v>
      </c>
      <c r="K73" s="25"/>
    </row>
    <row r="74" s="4" customFormat="true" customHeight="true" spans="1:11">
      <c r="A74" s="17">
        <v>72</v>
      </c>
      <c r="B74" s="18" t="s">
        <v>154</v>
      </c>
      <c r="C74" s="18" t="s">
        <v>155</v>
      </c>
      <c r="D74" s="16">
        <v>496804.37</v>
      </c>
      <c r="E74" s="16">
        <v>1656014.58</v>
      </c>
      <c r="F74" s="23">
        <v>0.3</v>
      </c>
      <c r="G74" s="16">
        <v>5000000</v>
      </c>
      <c r="H74" s="16">
        <f t="shared" si="2"/>
        <v>496804.37</v>
      </c>
      <c r="I74" s="30">
        <v>0.4759265</v>
      </c>
      <c r="J74" s="29">
        <f t="shared" si="3"/>
        <v>236442.36</v>
      </c>
      <c r="K74" s="25"/>
    </row>
    <row r="75" s="4" customFormat="true" customHeight="true" spans="1:11">
      <c r="A75" s="17">
        <v>73</v>
      </c>
      <c r="B75" s="18" t="s">
        <v>156</v>
      </c>
      <c r="C75" s="18" t="s">
        <v>157</v>
      </c>
      <c r="D75" s="16">
        <v>30000</v>
      </c>
      <c r="E75" s="16">
        <v>100000</v>
      </c>
      <c r="F75" s="23">
        <v>0.3</v>
      </c>
      <c r="G75" s="16">
        <v>5000000</v>
      </c>
      <c r="H75" s="16">
        <f t="shared" si="2"/>
        <v>30000</v>
      </c>
      <c r="I75" s="30">
        <v>0.4759265</v>
      </c>
      <c r="J75" s="29">
        <f t="shared" si="3"/>
        <v>14277.8</v>
      </c>
      <c r="K75" s="25"/>
    </row>
    <row r="76" s="4" customFormat="true" customHeight="true" spans="1:11">
      <c r="A76" s="17">
        <v>74</v>
      </c>
      <c r="B76" s="18" t="s">
        <v>158</v>
      </c>
      <c r="C76" s="18" t="s">
        <v>159</v>
      </c>
      <c r="D76" s="16">
        <v>100448.71</v>
      </c>
      <c r="E76" s="16">
        <v>334829.03</v>
      </c>
      <c r="F76" s="23">
        <v>0.3</v>
      </c>
      <c r="G76" s="16">
        <v>5000000</v>
      </c>
      <c r="H76" s="16">
        <f t="shared" si="2"/>
        <v>100448.71</v>
      </c>
      <c r="I76" s="30">
        <v>0.4759265</v>
      </c>
      <c r="J76" s="29">
        <f t="shared" si="3"/>
        <v>47806.2</v>
      </c>
      <c r="K76" s="25"/>
    </row>
    <row r="77" s="4" customFormat="true" customHeight="true" spans="1:11">
      <c r="A77" s="17">
        <v>75</v>
      </c>
      <c r="B77" s="18" t="s">
        <v>160</v>
      </c>
      <c r="C77" s="18" t="s">
        <v>161</v>
      </c>
      <c r="D77" s="16">
        <v>215346</v>
      </c>
      <c r="E77" s="16">
        <v>717820</v>
      </c>
      <c r="F77" s="23">
        <v>0.3</v>
      </c>
      <c r="G77" s="16">
        <v>5000000</v>
      </c>
      <c r="H77" s="16">
        <f t="shared" si="2"/>
        <v>215346</v>
      </c>
      <c r="I77" s="30">
        <v>0.4759265</v>
      </c>
      <c r="J77" s="29">
        <f t="shared" si="3"/>
        <v>102488.87</v>
      </c>
      <c r="K77" s="25"/>
    </row>
    <row r="78" s="4" customFormat="true" customHeight="true" spans="1:11">
      <c r="A78" s="17">
        <v>76</v>
      </c>
      <c r="B78" s="18" t="s">
        <v>162</v>
      </c>
      <c r="C78" s="18" t="s">
        <v>163</v>
      </c>
      <c r="D78" s="16">
        <v>77080.4</v>
      </c>
      <c r="E78" s="16">
        <v>256934.62</v>
      </c>
      <c r="F78" s="23">
        <v>0.3</v>
      </c>
      <c r="G78" s="16">
        <v>5000000</v>
      </c>
      <c r="H78" s="16">
        <f t="shared" si="2"/>
        <v>77080.39</v>
      </c>
      <c r="I78" s="30">
        <v>0.4759265</v>
      </c>
      <c r="J78" s="29">
        <f t="shared" si="3"/>
        <v>36684.6</v>
      </c>
      <c r="K78" s="25"/>
    </row>
    <row r="79" s="4" customFormat="true" customHeight="true" spans="1:11">
      <c r="A79" s="17">
        <v>77</v>
      </c>
      <c r="B79" s="18" t="s">
        <v>164</v>
      </c>
      <c r="C79" s="18" t="s">
        <v>165</v>
      </c>
      <c r="D79" s="16">
        <v>15000</v>
      </c>
      <c r="E79" s="16">
        <v>50000</v>
      </c>
      <c r="F79" s="23">
        <v>0.3</v>
      </c>
      <c r="G79" s="16">
        <v>5000000</v>
      </c>
      <c r="H79" s="16">
        <f t="shared" si="2"/>
        <v>15000</v>
      </c>
      <c r="I79" s="30">
        <v>0.4759265</v>
      </c>
      <c r="J79" s="29">
        <f t="shared" si="3"/>
        <v>7138.9</v>
      </c>
      <c r="K79" s="25"/>
    </row>
    <row r="80" s="4" customFormat="true" customHeight="true" spans="1:11">
      <c r="A80" s="17">
        <v>78</v>
      </c>
      <c r="B80" s="18" t="s">
        <v>166</v>
      </c>
      <c r="C80" s="18" t="s">
        <v>167</v>
      </c>
      <c r="D80" s="16">
        <v>170004.35</v>
      </c>
      <c r="E80" s="16">
        <v>566681.14</v>
      </c>
      <c r="F80" s="23">
        <v>0.3</v>
      </c>
      <c r="G80" s="16">
        <v>5000000</v>
      </c>
      <c r="H80" s="16">
        <f t="shared" si="2"/>
        <v>170004.34</v>
      </c>
      <c r="I80" s="30">
        <v>0.4759265</v>
      </c>
      <c r="J80" s="29">
        <f t="shared" si="3"/>
        <v>80909.57</v>
      </c>
      <c r="K80" s="25"/>
    </row>
    <row r="81" s="4" customFormat="true" customHeight="true" spans="1:11">
      <c r="A81" s="17">
        <v>79</v>
      </c>
      <c r="B81" s="18" t="s">
        <v>168</v>
      </c>
      <c r="C81" s="18" t="s">
        <v>169</v>
      </c>
      <c r="D81" s="16">
        <v>100380.97</v>
      </c>
      <c r="E81" s="16">
        <v>334603.24</v>
      </c>
      <c r="F81" s="23">
        <v>0.3</v>
      </c>
      <c r="G81" s="16">
        <v>5000000</v>
      </c>
      <c r="H81" s="16">
        <f t="shared" si="2"/>
        <v>100380.97</v>
      </c>
      <c r="I81" s="30">
        <v>0.4759265</v>
      </c>
      <c r="J81" s="29">
        <f t="shared" si="3"/>
        <v>47773.96</v>
      </c>
      <c r="K81" s="32"/>
    </row>
    <row r="82" s="4" customFormat="true" customHeight="true" spans="1:11">
      <c r="A82" s="17">
        <v>80</v>
      </c>
      <c r="B82" s="18" t="s">
        <v>170</v>
      </c>
      <c r="C82" s="18" t="s">
        <v>171</v>
      </c>
      <c r="D82" s="16">
        <v>132305.6</v>
      </c>
      <c r="E82" s="16">
        <v>441018.5</v>
      </c>
      <c r="F82" s="23">
        <v>0.3</v>
      </c>
      <c r="G82" s="16">
        <v>5000000</v>
      </c>
      <c r="H82" s="16">
        <f>ROUND(IF(E82*0.3&gt;=5000000,5000000,E82*0.3),2)</f>
        <v>132305.55</v>
      </c>
      <c r="I82" s="30">
        <v>0.4759265</v>
      </c>
      <c r="J82" s="29">
        <f t="shared" si="3"/>
        <v>62967.72</v>
      </c>
      <c r="K82" s="32"/>
    </row>
    <row r="83" s="4" customFormat="true" customHeight="true" spans="1:11">
      <c r="A83" s="17">
        <v>81</v>
      </c>
      <c r="B83" s="18" t="s">
        <v>172</v>
      </c>
      <c r="C83" s="18" t="s">
        <v>173</v>
      </c>
      <c r="D83" s="16">
        <v>45890.48</v>
      </c>
      <c r="E83" s="16">
        <v>152968.29</v>
      </c>
      <c r="F83" s="23">
        <v>0.3</v>
      </c>
      <c r="G83" s="16">
        <v>5000000</v>
      </c>
      <c r="H83" s="16">
        <v>45890.48</v>
      </c>
      <c r="I83" s="30">
        <v>0.4759265</v>
      </c>
      <c r="J83" s="29">
        <f t="shared" si="3"/>
        <v>21840.5</v>
      </c>
      <c r="K83" s="32"/>
    </row>
    <row r="84" s="4" customFormat="true" customHeight="true" spans="1:11">
      <c r="A84" s="17">
        <v>82</v>
      </c>
      <c r="B84" s="18" t="s">
        <v>174</v>
      </c>
      <c r="C84" s="18" t="s">
        <v>175</v>
      </c>
      <c r="D84" s="16">
        <v>96485.4</v>
      </c>
      <c r="E84" s="16">
        <v>321618</v>
      </c>
      <c r="F84" s="23">
        <v>0.3</v>
      </c>
      <c r="G84" s="16">
        <v>5000000</v>
      </c>
      <c r="H84" s="16">
        <f>ROUND(IF(E84*0.3&gt;=5000000,5000000,E84*0.3),2)</f>
        <v>96485.4</v>
      </c>
      <c r="I84" s="30">
        <v>0.4759265</v>
      </c>
      <c r="J84" s="29">
        <f t="shared" si="3"/>
        <v>45919.96</v>
      </c>
      <c r="K84" s="32"/>
    </row>
    <row r="85" s="4" customFormat="true" customHeight="true" spans="1:11">
      <c r="A85" s="17">
        <v>83</v>
      </c>
      <c r="B85" s="18" t="s">
        <v>176</v>
      </c>
      <c r="C85" s="18" t="s">
        <v>177</v>
      </c>
      <c r="D85" s="16">
        <v>65606</v>
      </c>
      <c r="E85" s="16">
        <v>218687.07</v>
      </c>
      <c r="F85" s="23">
        <v>0.3</v>
      </c>
      <c r="G85" s="16">
        <v>5000000</v>
      </c>
      <c r="H85" s="16">
        <v>65606</v>
      </c>
      <c r="I85" s="30">
        <v>0.4759265</v>
      </c>
      <c r="J85" s="29">
        <f t="shared" si="3"/>
        <v>31223.63</v>
      </c>
      <c r="K85" s="32"/>
    </row>
    <row r="86" s="4" customFormat="true" customHeight="true" spans="1:11">
      <c r="A86" s="17">
        <v>84</v>
      </c>
      <c r="B86" s="18" t="s">
        <v>178</v>
      </c>
      <c r="C86" s="18" t="s">
        <v>179</v>
      </c>
      <c r="D86" s="16">
        <v>40860.43</v>
      </c>
      <c r="E86" s="16">
        <v>136201.44</v>
      </c>
      <c r="F86" s="23">
        <v>0.3</v>
      </c>
      <c r="G86" s="16">
        <v>5000000</v>
      </c>
      <c r="H86" s="16">
        <f>ROUND(IF(E86*0.3&gt;=5000000,5000000,E86*0.3),2)</f>
        <v>40860.43</v>
      </c>
      <c r="I86" s="30">
        <v>0.4759265</v>
      </c>
      <c r="J86" s="29">
        <f t="shared" si="3"/>
        <v>19446.56</v>
      </c>
      <c r="K86" s="32"/>
    </row>
    <row r="87" s="4" customFormat="true" customHeight="true" spans="1:11">
      <c r="A87" s="17">
        <v>85</v>
      </c>
      <c r="B87" s="18" t="s">
        <v>180</v>
      </c>
      <c r="C87" s="18" t="s">
        <v>181</v>
      </c>
      <c r="D87" s="16">
        <v>300000</v>
      </c>
      <c r="E87" s="16">
        <v>1000000</v>
      </c>
      <c r="F87" s="23">
        <v>0.3</v>
      </c>
      <c r="G87" s="16">
        <v>5000000</v>
      </c>
      <c r="H87" s="16">
        <f>ROUND(IF(E87*0.3&gt;=5000000,5000000,E87*0.3),2)</f>
        <v>300000</v>
      </c>
      <c r="I87" s="30">
        <v>0.4759265</v>
      </c>
      <c r="J87" s="29">
        <f t="shared" si="3"/>
        <v>142777.95</v>
      </c>
      <c r="K87" s="32"/>
    </row>
    <row r="88" s="4" customFormat="true" customHeight="true" spans="1:11">
      <c r="A88" s="17">
        <v>86</v>
      </c>
      <c r="B88" s="18" t="s">
        <v>182</v>
      </c>
      <c r="C88" s="18" t="s">
        <v>183</v>
      </c>
      <c r="D88" s="16">
        <v>150000</v>
      </c>
      <c r="E88" s="16">
        <v>500000</v>
      </c>
      <c r="F88" s="23">
        <v>0.3</v>
      </c>
      <c r="G88" s="16">
        <v>5000000</v>
      </c>
      <c r="H88" s="16">
        <f>ROUND(IF(E88*0.3&gt;=5000000,5000000,E88*0.3),2)</f>
        <v>150000</v>
      </c>
      <c r="I88" s="30">
        <v>0.4759265</v>
      </c>
      <c r="J88" s="29">
        <f t="shared" si="3"/>
        <v>71388.98</v>
      </c>
      <c r="K88" s="32"/>
    </row>
    <row r="89" s="4" customFormat="true" customHeight="true" spans="1:11">
      <c r="A89" s="17">
        <v>87</v>
      </c>
      <c r="B89" s="18" t="s">
        <v>184</v>
      </c>
      <c r="C89" s="18" t="s">
        <v>185</v>
      </c>
      <c r="D89" s="16">
        <v>31940.62</v>
      </c>
      <c r="E89" s="16">
        <v>106468.66</v>
      </c>
      <c r="F89" s="23">
        <v>0.3</v>
      </c>
      <c r="G89" s="16">
        <v>5000000</v>
      </c>
      <c r="H89" s="16">
        <f>ROUND(IF(E89*0.3&gt;=5000000,5000000,E89*0.3),2)</f>
        <v>31940.6</v>
      </c>
      <c r="I89" s="30">
        <v>0.4759265</v>
      </c>
      <c r="J89" s="29">
        <f t="shared" si="3"/>
        <v>15201.38</v>
      </c>
      <c r="K89" s="32"/>
    </row>
    <row r="90" s="4" customFormat="true" customHeight="true" spans="1:11">
      <c r="A90" s="17">
        <v>88</v>
      </c>
      <c r="B90" s="18" t="s">
        <v>186</v>
      </c>
      <c r="C90" s="18" t="s">
        <v>187</v>
      </c>
      <c r="D90" s="16">
        <v>722499.24</v>
      </c>
      <c r="E90" s="16">
        <v>2408330.77</v>
      </c>
      <c r="F90" s="23">
        <v>0.3</v>
      </c>
      <c r="G90" s="16">
        <v>5000000</v>
      </c>
      <c r="H90" s="16">
        <f>ROUND(IF(E90*0.3&gt;=5000000,5000000,E90*0.3),2)</f>
        <v>722499.23</v>
      </c>
      <c r="I90" s="30">
        <v>0.4759265</v>
      </c>
      <c r="J90" s="29">
        <f t="shared" si="3"/>
        <v>343856.53</v>
      </c>
      <c r="K90" s="25"/>
    </row>
    <row r="91" s="4" customFormat="true" customHeight="true" spans="1:11">
      <c r="A91" s="17">
        <v>89</v>
      </c>
      <c r="B91" s="18" t="s">
        <v>188</v>
      </c>
      <c r="C91" s="18" t="s">
        <v>189</v>
      </c>
      <c r="D91" s="16">
        <v>180520.13</v>
      </c>
      <c r="E91" s="16">
        <v>601733.79</v>
      </c>
      <c r="F91" s="23">
        <v>0.3</v>
      </c>
      <c r="G91" s="16">
        <v>5000000</v>
      </c>
      <c r="H91" s="16">
        <v>180520.13</v>
      </c>
      <c r="I91" s="30">
        <v>0.4759265</v>
      </c>
      <c r="J91" s="29">
        <f t="shared" si="3"/>
        <v>85914.31</v>
      </c>
      <c r="K91" s="25"/>
    </row>
    <row r="92" s="4" customFormat="true" customHeight="true" spans="1:11">
      <c r="A92" s="17">
        <v>90</v>
      </c>
      <c r="B92" s="18" t="s">
        <v>190</v>
      </c>
      <c r="C92" s="18" t="s">
        <v>191</v>
      </c>
      <c r="D92" s="16">
        <v>30000</v>
      </c>
      <c r="E92" s="16">
        <v>100000</v>
      </c>
      <c r="F92" s="23">
        <v>0.3</v>
      </c>
      <c r="G92" s="16">
        <v>5000000</v>
      </c>
      <c r="H92" s="16">
        <f>ROUND(IF(E92*0.3&gt;=5000000,5000000,E92*0.3),2)</f>
        <v>30000</v>
      </c>
      <c r="I92" s="30">
        <v>0.4759265</v>
      </c>
      <c r="J92" s="29">
        <f t="shared" si="3"/>
        <v>14277.8</v>
      </c>
      <c r="K92" s="25"/>
    </row>
    <row r="93" s="4" customFormat="true" customHeight="true" spans="1:11">
      <c r="A93" s="17">
        <v>91</v>
      </c>
      <c r="B93" s="18" t="s">
        <v>192</v>
      </c>
      <c r="C93" s="18" t="s">
        <v>193</v>
      </c>
      <c r="D93" s="16">
        <v>1274439.93</v>
      </c>
      <c r="E93" s="16">
        <v>4248133.09</v>
      </c>
      <c r="F93" s="23">
        <v>0.3</v>
      </c>
      <c r="G93" s="16">
        <v>5000000</v>
      </c>
      <c r="H93" s="16">
        <f>ROUND(IF(E93*0.3&gt;=5000000,5000000,E93*0.3),2)</f>
        <v>1274439.93</v>
      </c>
      <c r="I93" s="30">
        <v>0.4759265</v>
      </c>
      <c r="J93" s="29">
        <f t="shared" si="3"/>
        <v>606539.74</v>
      </c>
      <c r="K93" s="25"/>
    </row>
    <row r="94" s="4" customFormat="true" customHeight="true" spans="1:11">
      <c r="A94" s="17">
        <v>92</v>
      </c>
      <c r="B94" s="18" t="s">
        <v>194</v>
      </c>
      <c r="C94" s="18" t="s">
        <v>195</v>
      </c>
      <c r="D94" s="16">
        <v>94975.29</v>
      </c>
      <c r="E94" s="16">
        <v>316584.32</v>
      </c>
      <c r="F94" s="23">
        <v>0.3</v>
      </c>
      <c r="G94" s="16">
        <v>5000000</v>
      </c>
      <c r="H94" s="16">
        <v>94975.29</v>
      </c>
      <c r="I94" s="30">
        <v>0.4759265</v>
      </c>
      <c r="J94" s="29">
        <f t="shared" si="3"/>
        <v>45201.26</v>
      </c>
      <c r="K94" s="25"/>
    </row>
    <row r="95" s="4" customFormat="true" customHeight="true" spans="1:11">
      <c r="A95" s="17">
        <v>93</v>
      </c>
      <c r="B95" s="18" t="s">
        <v>196</v>
      </c>
      <c r="C95" s="18" t="s">
        <v>197</v>
      </c>
      <c r="D95" s="16">
        <v>49718.41</v>
      </c>
      <c r="E95" s="16">
        <v>165728.04</v>
      </c>
      <c r="F95" s="23">
        <v>0.3</v>
      </c>
      <c r="G95" s="16">
        <v>5000000</v>
      </c>
      <c r="H95" s="16">
        <f>ROUND(IF(E95*0.3&gt;=5000000,5000000,E95*0.3),2)</f>
        <v>49718.41</v>
      </c>
      <c r="I95" s="30">
        <v>0.4759265</v>
      </c>
      <c r="J95" s="29">
        <f t="shared" si="3"/>
        <v>23662.31</v>
      </c>
      <c r="K95" s="25"/>
    </row>
    <row r="96" s="4" customFormat="true" customHeight="true" spans="1:11">
      <c r="A96" s="17">
        <v>94</v>
      </c>
      <c r="B96" s="18" t="s">
        <v>198</v>
      </c>
      <c r="C96" s="18" t="s">
        <v>199</v>
      </c>
      <c r="D96" s="16">
        <v>30000</v>
      </c>
      <c r="E96" s="16">
        <v>100000</v>
      </c>
      <c r="F96" s="23">
        <v>0.3</v>
      </c>
      <c r="G96" s="16">
        <v>5000000</v>
      </c>
      <c r="H96" s="16">
        <f>ROUND(IF(E96*0.3&gt;=5000000,5000000,E96*0.3),2)</f>
        <v>30000</v>
      </c>
      <c r="I96" s="30">
        <v>0.4759265</v>
      </c>
      <c r="J96" s="29">
        <f t="shared" si="3"/>
        <v>14277.8</v>
      </c>
      <c r="K96" s="25"/>
    </row>
    <row r="97" s="4" customFormat="true" customHeight="true" spans="1:11">
      <c r="A97" s="17">
        <v>95</v>
      </c>
      <c r="B97" s="18" t="s">
        <v>200</v>
      </c>
      <c r="C97" s="18" t="s">
        <v>201</v>
      </c>
      <c r="D97" s="16">
        <v>45000</v>
      </c>
      <c r="E97" s="16">
        <v>150000</v>
      </c>
      <c r="F97" s="23">
        <v>0.3</v>
      </c>
      <c r="G97" s="16">
        <v>5000000</v>
      </c>
      <c r="H97" s="16">
        <f>ROUND(IF(E97*0.3&gt;=5000000,5000000,E97*0.3),2)</f>
        <v>45000</v>
      </c>
      <c r="I97" s="30">
        <v>0.4759265</v>
      </c>
      <c r="J97" s="29">
        <f t="shared" si="3"/>
        <v>21416.69</v>
      </c>
      <c r="K97" s="25"/>
    </row>
    <row r="98" s="4" customFormat="true" customHeight="true" spans="1:11">
      <c r="A98" s="17">
        <v>96</v>
      </c>
      <c r="B98" s="18" t="s">
        <v>202</v>
      </c>
      <c r="C98" s="14" t="s">
        <v>203</v>
      </c>
      <c r="D98" s="16">
        <v>105000</v>
      </c>
      <c r="E98" s="16">
        <v>350000</v>
      </c>
      <c r="F98" s="23">
        <v>0.3</v>
      </c>
      <c r="G98" s="16">
        <v>5000000</v>
      </c>
      <c r="H98" s="16">
        <f>ROUND(IF(E98*0.3&gt;=5000000,5000000,E98*0.3),2)</f>
        <v>105000</v>
      </c>
      <c r="I98" s="30">
        <v>0.4759265</v>
      </c>
      <c r="J98" s="29">
        <f t="shared" si="3"/>
        <v>49972.28</v>
      </c>
      <c r="K98" s="31"/>
    </row>
    <row r="99" s="4" customFormat="true" customHeight="true" spans="1:11">
      <c r="A99" s="17">
        <v>97</v>
      </c>
      <c r="B99" s="18" t="s">
        <v>204</v>
      </c>
      <c r="C99" s="18" t="s">
        <v>205</v>
      </c>
      <c r="D99" s="16">
        <v>17977.57</v>
      </c>
      <c r="E99" s="16">
        <v>59925.26</v>
      </c>
      <c r="F99" s="23">
        <v>0.3</v>
      </c>
      <c r="G99" s="16">
        <v>5000000</v>
      </c>
      <c r="H99" s="16">
        <v>17977.57</v>
      </c>
      <c r="I99" s="30">
        <v>0.4759265</v>
      </c>
      <c r="J99" s="29">
        <f t="shared" si="3"/>
        <v>8556</v>
      </c>
      <c r="K99" s="25"/>
    </row>
    <row r="100" s="4" customFormat="true" customHeight="true" spans="1:11">
      <c r="A100" s="17">
        <v>98</v>
      </c>
      <c r="B100" s="18" t="s">
        <v>206</v>
      </c>
      <c r="C100" s="18" t="s">
        <v>207</v>
      </c>
      <c r="D100" s="16">
        <v>69000</v>
      </c>
      <c r="E100" s="16">
        <v>230000</v>
      </c>
      <c r="F100" s="23">
        <v>0.3</v>
      </c>
      <c r="G100" s="16">
        <v>5000000</v>
      </c>
      <c r="H100" s="16">
        <f>ROUND(IF(E100*0.3&gt;=5000000,5000000,E100*0.3),2)</f>
        <v>69000</v>
      </c>
      <c r="I100" s="30">
        <v>0.4759265</v>
      </c>
      <c r="J100" s="29">
        <f t="shared" si="3"/>
        <v>32838.93</v>
      </c>
      <c r="K100" s="25"/>
    </row>
    <row r="101" s="4" customFormat="true" customHeight="true" spans="1:11">
      <c r="A101" s="17">
        <v>99</v>
      </c>
      <c r="B101" s="18" t="s">
        <v>208</v>
      </c>
      <c r="C101" s="14" t="s">
        <v>209</v>
      </c>
      <c r="D101" s="16">
        <v>164607.47</v>
      </c>
      <c r="E101" s="16">
        <v>548691.59</v>
      </c>
      <c r="F101" s="23">
        <v>0.3</v>
      </c>
      <c r="G101" s="16">
        <v>5000000</v>
      </c>
      <c r="H101" s="16">
        <v>164607.47</v>
      </c>
      <c r="I101" s="30">
        <v>0.4759265</v>
      </c>
      <c r="J101" s="29">
        <f t="shared" si="3"/>
        <v>78341.06</v>
      </c>
      <c r="K101" s="31"/>
    </row>
    <row r="102" s="4" customFormat="true" customHeight="true" spans="1:11">
      <c r="A102" s="17">
        <v>100</v>
      </c>
      <c r="B102" s="18" t="s">
        <v>210</v>
      </c>
      <c r="C102" s="18" t="s">
        <v>211</v>
      </c>
      <c r="D102" s="16">
        <v>129508.53</v>
      </c>
      <c r="E102" s="16">
        <v>431695.12</v>
      </c>
      <c r="F102" s="23">
        <v>0.3</v>
      </c>
      <c r="G102" s="16">
        <v>5000000</v>
      </c>
      <c r="H102" s="16">
        <v>129508.53</v>
      </c>
      <c r="I102" s="30">
        <v>0.4759265</v>
      </c>
      <c r="J102" s="29">
        <f t="shared" si="3"/>
        <v>61636.54</v>
      </c>
      <c r="K102" s="25"/>
    </row>
    <row r="103" s="4" customFormat="true" customHeight="true" spans="1:11">
      <c r="A103" s="17">
        <v>101</v>
      </c>
      <c r="B103" s="18" t="s">
        <v>212</v>
      </c>
      <c r="C103" s="18" t="s">
        <v>213</v>
      </c>
      <c r="D103" s="16">
        <v>195000</v>
      </c>
      <c r="E103" s="16">
        <v>650000</v>
      </c>
      <c r="F103" s="23">
        <v>0.3</v>
      </c>
      <c r="G103" s="16">
        <v>5000000</v>
      </c>
      <c r="H103" s="16">
        <f t="shared" ref="H103:H109" si="4">ROUND(IF(E103*0.3&gt;=5000000,5000000,E103*0.3),2)</f>
        <v>195000</v>
      </c>
      <c r="I103" s="30">
        <v>0.4759265</v>
      </c>
      <c r="J103" s="29">
        <f t="shared" si="3"/>
        <v>92805.67</v>
      </c>
      <c r="K103" s="25"/>
    </row>
    <row r="104" s="4" customFormat="true" customHeight="true" spans="1:11">
      <c r="A104" s="17">
        <v>102</v>
      </c>
      <c r="B104" s="18" t="s">
        <v>214</v>
      </c>
      <c r="C104" s="14" t="s">
        <v>215</v>
      </c>
      <c r="D104" s="16">
        <v>14114.55</v>
      </c>
      <c r="E104" s="16">
        <v>47048.49</v>
      </c>
      <c r="F104" s="23">
        <v>0.3</v>
      </c>
      <c r="G104" s="16">
        <v>5000000</v>
      </c>
      <c r="H104" s="16">
        <f t="shared" si="4"/>
        <v>14114.55</v>
      </c>
      <c r="I104" s="30">
        <v>0.4759265</v>
      </c>
      <c r="J104" s="29">
        <f t="shared" si="3"/>
        <v>6717.49</v>
      </c>
      <c r="K104" s="31"/>
    </row>
    <row r="105" s="4" customFormat="true" customHeight="true" spans="1:11">
      <c r="A105" s="17">
        <v>103</v>
      </c>
      <c r="B105" s="18" t="s">
        <v>216</v>
      </c>
      <c r="C105" s="18" t="s">
        <v>217</v>
      </c>
      <c r="D105" s="16">
        <v>45301.85</v>
      </c>
      <c r="E105" s="16">
        <v>151006.17</v>
      </c>
      <c r="F105" s="23">
        <v>0.3</v>
      </c>
      <c r="G105" s="16">
        <v>5000000</v>
      </c>
      <c r="H105" s="16">
        <f t="shared" si="4"/>
        <v>45301.85</v>
      </c>
      <c r="I105" s="30">
        <v>0.4759265</v>
      </c>
      <c r="J105" s="29">
        <f t="shared" si="3"/>
        <v>21560.35</v>
      </c>
      <c r="K105" s="25"/>
    </row>
    <row r="106" s="4" customFormat="true" ht="98" customHeight="true" spans="1:11">
      <c r="A106" s="17">
        <v>104</v>
      </c>
      <c r="B106" s="18" t="s">
        <v>218</v>
      </c>
      <c r="C106" s="18" t="s">
        <v>219</v>
      </c>
      <c r="D106" s="16">
        <v>258119.12</v>
      </c>
      <c r="E106" s="16">
        <v>859835.17</v>
      </c>
      <c r="F106" s="23">
        <v>0.3</v>
      </c>
      <c r="G106" s="16">
        <v>5000000</v>
      </c>
      <c r="H106" s="16">
        <f t="shared" si="4"/>
        <v>257950.55</v>
      </c>
      <c r="I106" s="30">
        <v>0.4759265</v>
      </c>
      <c r="J106" s="29">
        <f t="shared" si="3"/>
        <v>122765.5</v>
      </c>
      <c r="K106" s="25" t="s">
        <v>220</v>
      </c>
    </row>
    <row r="107" s="4" customFormat="true" customHeight="true" spans="1:11">
      <c r="A107" s="17">
        <v>105</v>
      </c>
      <c r="B107" s="18" t="s">
        <v>221</v>
      </c>
      <c r="C107" s="18" t="s">
        <v>222</v>
      </c>
      <c r="D107" s="16">
        <v>58308.55</v>
      </c>
      <c r="E107" s="16">
        <v>194361.81</v>
      </c>
      <c r="F107" s="23">
        <v>0.3</v>
      </c>
      <c r="G107" s="16">
        <v>5000000</v>
      </c>
      <c r="H107" s="16">
        <f t="shared" si="4"/>
        <v>58308.54</v>
      </c>
      <c r="I107" s="30">
        <v>0.4759265</v>
      </c>
      <c r="J107" s="29">
        <f t="shared" si="3"/>
        <v>27750.58</v>
      </c>
      <c r="K107" s="25"/>
    </row>
    <row r="108" s="4" customFormat="true" customHeight="true" spans="1:11">
      <c r="A108" s="17">
        <v>106</v>
      </c>
      <c r="B108" s="18" t="s">
        <v>223</v>
      </c>
      <c r="C108" s="18" t="s">
        <v>224</v>
      </c>
      <c r="D108" s="16">
        <v>30000</v>
      </c>
      <c r="E108" s="16">
        <v>100000</v>
      </c>
      <c r="F108" s="23">
        <v>0.3</v>
      </c>
      <c r="G108" s="16">
        <v>5000000</v>
      </c>
      <c r="H108" s="16">
        <f t="shared" si="4"/>
        <v>30000</v>
      </c>
      <c r="I108" s="30">
        <v>0.4759265</v>
      </c>
      <c r="J108" s="29">
        <f t="shared" si="3"/>
        <v>14277.8</v>
      </c>
      <c r="K108" s="25"/>
    </row>
    <row r="109" s="4" customFormat="true" customHeight="true" spans="1:11">
      <c r="A109" s="17">
        <v>107</v>
      </c>
      <c r="B109" s="18" t="s">
        <v>225</v>
      </c>
      <c r="C109" s="18" t="s">
        <v>226</v>
      </c>
      <c r="D109" s="16">
        <v>233387</v>
      </c>
      <c r="E109" s="16">
        <v>777956.67</v>
      </c>
      <c r="F109" s="23">
        <v>0.3</v>
      </c>
      <c r="G109" s="16">
        <v>5000000</v>
      </c>
      <c r="H109" s="16">
        <f t="shared" si="4"/>
        <v>233387</v>
      </c>
      <c r="I109" s="30">
        <v>0.4759265</v>
      </c>
      <c r="J109" s="29">
        <f t="shared" si="3"/>
        <v>111075.06</v>
      </c>
      <c r="K109" s="25"/>
    </row>
    <row r="110" s="4" customFormat="true" customHeight="true" spans="1:11">
      <c r="A110" s="17">
        <v>108</v>
      </c>
      <c r="B110" s="18" t="s">
        <v>227</v>
      </c>
      <c r="C110" s="14" t="s">
        <v>228</v>
      </c>
      <c r="D110" s="16">
        <v>9724.88</v>
      </c>
      <c r="E110" s="16">
        <v>32416.31</v>
      </c>
      <c r="F110" s="23">
        <v>0.3</v>
      </c>
      <c r="G110" s="16">
        <v>5000000</v>
      </c>
      <c r="H110" s="16">
        <v>9724.88</v>
      </c>
      <c r="I110" s="30">
        <v>0.4759265</v>
      </c>
      <c r="J110" s="29">
        <f t="shared" si="3"/>
        <v>4628.33</v>
      </c>
      <c r="K110" s="31"/>
    </row>
    <row r="111" s="4" customFormat="true" customHeight="true" spans="1:11">
      <c r="A111" s="17">
        <v>109</v>
      </c>
      <c r="B111" s="18" t="s">
        <v>229</v>
      </c>
      <c r="C111" s="14" t="s">
        <v>230</v>
      </c>
      <c r="D111" s="16">
        <v>219279.23</v>
      </c>
      <c r="E111" s="16">
        <v>730930.78</v>
      </c>
      <c r="F111" s="23">
        <v>0.3</v>
      </c>
      <c r="G111" s="16">
        <v>5000000</v>
      </c>
      <c r="H111" s="16">
        <f>ROUND(IF(E111*0.3&gt;=5000000,5000000,E111*0.3),2)</f>
        <v>219279.23</v>
      </c>
      <c r="I111" s="30">
        <v>0.4759265</v>
      </c>
      <c r="J111" s="29">
        <f t="shared" si="3"/>
        <v>104360.8</v>
      </c>
      <c r="K111" s="31"/>
    </row>
    <row r="112" s="4" customFormat="true" customHeight="true" spans="1:11">
      <c r="A112" s="17">
        <v>110</v>
      </c>
      <c r="B112" s="18" t="s">
        <v>231</v>
      </c>
      <c r="C112" s="14" t="s">
        <v>232</v>
      </c>
      <c r="D112" s="16">
        <v>510073.99</v>
      </c>
      <c r="E112" s="16">
        <v>1700246.65</v>
      </c>
      <c r="F112" s="23">
        <v>0.3</v>
      </c>
      <c r="G112" s="16">
        <v>5000000</v>
      </c>
      <c r="H112" s="16">
        <v>510073.99</v>
      </c>
      <c r="I112" s="30">
        <v>0.4759265</v>
      </c>
      <c r="J112" s="29">
        <f t="shared" si="3"/>
        <v>242757.73</v>
      </c>
      <c r="K112" s="25"/>
    </row>
    <row r="113" s="4" customFormat="true" customHeight="true" spans="1:11">
      <c r="A113" s="17">
        <v>111</v>
      </c>
      <c r="B113" s="18" t="s">
        <v>233</v>
      </c>
      <c r="C113" s="18" t="s">
        <v>234</v>
      </c>
      <c r="D113" s="16">
        <v>171717.14</v>
      </c>
      <c r="E113" s="16">
        <v>572390.44</v>
      </c>
      <c r="F113" s="23">
        <v>0.3</v>
      </c>
      <c r="G113" s="16">
        <v>5000000</v>
      </c>
      <c r="H113" s="16">
        <f t="shared" ref="H113:H121" si="5">ROUND(IF(E113*0.3&gt;=5000000,5000000,E113*0.3),2)</f>
        <v>171717.13</v>
      </c>
      <c r="I113" s="30">
        <v>0.4759265</v>
      </c>
      <c r="J113" s="29">
        <f t="shared" si="3"/>
        <v>81724.73</v>
      </c>
      <c r="K113" s="25"/>
    </row>
    <row r="114" s="4" customFormat="true" customHeight="true" spans="1:11">
      <c r="A114" s="17">
        <v>112</v>
      </c>
      <c r="B114" s="18" t="s">
        <v>235</v>
      </c>
      <c r="C114" s="18" t="s">
        <v>236</v>
      </c>
      <c r="D114" s="16">
        <v>179779.99</v>
      </c>
      <c r="E114" s="16">
        <v>599266.64</v>
      </c>
      <c r="F114" s="23">
        <v>0.3</v>
      </c>
      <c r="G114" s="16">
        <v>5000000</v>
      </c>
      <c r="H114" s="16">
        <f t="shared" si="5"/>
        <v>179779.99</v>
      </c>
      <c r="I114" s="30">
        <v>0.4759265</v>
      </c>
      <c r="J114" s="29">
        <f t="shared" si="3"/>
        <v>85562.06</v>
      </c>
      <c r="K114" s="25"/>
    </row>
    <row r="115" s="4" customFormat="true" customHeight="true" spans="1:11">
      <c r="A115" s="17">
        <v>113</v>
      </c>
      <c r="B115" s="18" t="s">
        <v>237</v>
      </c>
      <c r="C115" s="18" t="s">
        <v>238</v>
      </c>
      <c r="D115" s="16">
        <v>60000</v>
      </c>
      <c r="E115" s="16">
        <v>200000</v>
      </c>
      <c r="F115" s="23">
        <v>0.3</v>
      </c>
      <c r="G115" s="16">
        <v>5000000</v>
      </c>
      <c r="H115" s="16">
        <f t="shared" si="5"/>
        <v>60000</v>
      </c>
      <c r="I115" s="30">
        <v>0.4759265</v>
      </c>
      <c r="J115" s="29">
        <f t="shared" si="3"/>
        <v>28555.59</v>
      </c>
      <c r="K115" s="25"/>
    </row>
    <row r="116" s="4" customFormat="true" customHeight="true" spans="1:11">
      <c r="A116" s="17">
        <v>114</v>
      </c>
      <c r="B116" s="18" t="s">
        <v>239</v>
      </c>
      <c r="C116" s="18" t="s">
        <v>240</v>
      </c>
      <c r="D116" s="16">
        <v>31812.06</v>
      </c>
      <c r="E116" s="16">
        <v>106040.21</v>
      </c>
      <c r="F116" s="23">
        <v>0.3</v>
      </c>
      <c r="G116" s="16">
        <v>5000000</v>
      </c>
      <c r="H116" s="16">
        <f t="shared" si="5"/>
        <v>31812.06</v>
      </c>
      <c r="I116" s="30">
        <v>0.4759265</v>
      </c>
      <c r="J116" s="29">
        <f t="shared" si="3"/>
        <v>15140.2</v>
      </c>
      <c r="K116" s="25"/>
    </row>
    <row r="117" s="4" customFormat="true" customHeight="true" spans="1:11">
      <c r="A117" s="17">
        <v>115</v>
      </c>
      <c r="B117" s="18" t="s">
        <v>241</v>
      </c>
      <c r="C117" s="18" t="s">
        <v>242</v>
      </c>
      <c r="D117" s="16">
        <v>121137.34</v>
      </c>
      <c r="E117" s="16">
        <v>403791.12</v>
      </c>
      <c r="F117" s="23">
        <v>0.3</v>
      </c>
      <c r="G117" s="16">
        <v>5000000</v>
      </c>
      <c r="H117" s="16">
        <f t="shared" si="5"/>
        <v>121137.34</v>
      </c>
      <c r="I117" s="30">
        <v>0.4759265</v>
      </c>
      <c r="J117" s="29">
        <f t="shared" si="3"/>
        <v>57652.47</v>
      </c>
      <c r="K117" s="25"/>
    </row>
    <row r="118" s="4" customFormat="true" customHeight="true" spans="1:11">
      <c r="A118" s="17">
        <v>116</v>
      </c>
      <c r="B118" s="18" t="s">
        <v>243</v>
      </c>
      <c r="C118" s="18" t="s">
        <v>244</v>
      </c>
      <c r="D118" s="16">
        <v>45000</v>
      </c>
      <c r="E118" s="16">
        <v>150000</v>
      </c>
      <c r="F118" s="23">
        <v>0.3</v>
      </c>
      <c r="G118" s="16">
        <v>5000000</v>
      </c>
      <c r="H118" s="16">
        <f t="shared" si="5"/>
        <v>45000</v>
      </c>
      <c r="I118" s="30">
        <v>0.4759265</v>
      </c>
      <c r="J118" s="29">
        <f t="shared" si="3"/>
        <v>21416.69</v>
      </c>
      <c r="K118" s="25"/>
    </row>
    <row r="119" s="4" customFormat="true" customHeight="true" spans="1:11">
      <c r="A119" s="17">
        <v>117</v>
      </c>
      <c r="B119" s="18" t="s">
        <v>245</v>
      </c>
      <c r="C119" s="18" t="s">
        <v>246</v>
      </c>
      <c r="D119" s="16">
        <v>130602.63</v>
      </c>
      <c r="E119" s="16">
        <v>435342.09</v>
      </c>
      <c r="F119" s="23">
        <v>0.3</v>
      </c>
      <c r="G119" s="16">
        <v>5000000</v>
      </c>
      <c r="H119" s="16">
        <f t="shared" si="5"/>
        <v>130602.63</v>
      </c>
      <c r="I119" s="30">
        <v>0.4759265</v>
      </c>
      <c r="J119" s="29">
        <f t="shared" si="3"/>
        <v>62157.25</v>
      </c>
      <c r="K119" s="25"/>
    </row>
    <row r="120" s="4" customFormat="true" customHeight="true" spans="1:11">
      <c r="A120" s="17">
        <v>118</v>
      </c>
      <c r="B120" s="18" t="s">
        <v>247</v>
      </c>
      <c r="C120" s="18" t="s">
        <v>248</v>
      </c>
      <c r="D120" s="16">
        <v>234000</v>
      </c>
      <c r="E120" s="16">
        <v>780000</v>
      </c>
      <c r="F120" s="23">
        <v>0.3</v>
      </c>
      <c r="G120" s="16">
        <v>5000000</v>
      </c>
      <c r="H120" s="16">
        <f t="shared" si="5"/>
        <v>234000</v>
      </c>
      <c r="I120" s="30">
        <v>0.4759265</v>
      </c>
      <c r="J120" s="29">
        <f t="shared" si="3"/>
        <v>111366.8</v>
      </c>
      <c r="K120" s="25"/>
    </row>
    <row r="121" s="3" customFormat="true" customHeight="true" spans="1:12">
      <c r="A121" s="17">
        <v>119</v>
      </c>
      <c r="B121" s="18" t="s">
        <v>249</v>
      </c>
      <c r="C121" s="14" t="s">
        <v>250</v>
      </c>
      <c r="D121" s="16">
        <v>54962.87</v>
      </c>
      <c r="E121" s="16">
        <v>183209.55</v>
      </c>
      <c r="F121" s="23">
        <v>0.3</v>
      </c>
      <c r="G121" s="16">
        <v>5000000</v>
      </c>
      <c r="H121" s="16">
        <f t="shared" si="5"/>
        <v>54962.87</v>
      </c>
      <c r="I121" s="30">
        <v>0.4759265</v>
      </c>
      <c r="J121" s="29">
        <f t="shared" si="3"/>
        <v>26158.29</v>
      </c>
      <c r="K121" s="31"/>
      <c r="L121" s="4"/>
    </row>
    <row r="122" s="3" customFormat="true" customHeight="true" spans="1:12">
      <c r="A122" s="17">
        <v>120</v>
      </c>
      <c r="B122" s="18" t="s">
        <v>251</v>
      </c>
      <c r="C122" s="14" t="s">
        <v>252</v>
      </c>
      <c r="D122" s="16">
        <v>717188.25</v>
      </c>
      <c r="E122" s="16">
        <v>2390627.54</v>
      </c>
      <c r="F122" s="23">
        <v>0.3</v>
      </c>
      <c r="G122" s="16">
        <v>5000000</v>
      </c>
      <c r="H122" s="16">
        <v>717188.25</v>
      </c>
      <c r="I122" s="30">
        <v>0.4759265</v>
      </c>
      <c r="J122" s="29">
        <f t="shared" si="3"/>
        <v>341328.89</v>
      </c>
      <c r="K122" s="31"/>
      <c r="L122" s="4"/>
    </row>
    <row r="123" s="3" customFormat="true" customHeight="true" spans="1:12">
      <c r="A123" s="17">
        <v>121</v>
      </c>
      <c r="B123" s="18" t="s">
        <v>253</v>
      </c>
      <c r="C123" s="14" t="s">
        <v>254</v>
      </c>
      <c r="D123" s="16">
        <v>822.89</v>
      </c>
      <c r="E123" s="16">
        <v>2742.98</v>
      </c>
      <c r="F123" s="23">
        <v>0.3</v>
      </c>
      <c r="G123" s="16">
        <v>5000000</v>
      </c>
      <c r="H123" s="16">
        <f>ROUND(IF(E123*0.3&gt;=5000000,5000000,E123*0.3),2)</f>
        <v>822.89</v>
      </c>
      <c r="I123" s="30">
        <v>0.4759265</v>
      </c>
      <c r="J123" s="29">
        <f t="shared" si="3"/>
        <v>391.64</v>
      </c>
      <c r="K123" s="31"/>
      <c r="L123" s="4"/>
    </row>
    <row r="124" s="3" customFormat="true" ht="62" customHeight="true" spans="1:12">
      <c r="A124" s="17">
        <v>122</v>
      </c>
      <c r="B124" s="18" t="s">
        <v>255</v>
      </c>
      <c r="C124" s="14" t="s">
        <v>256</v>
      </c>
      <c r="D124" s="16">
        <v>14309.41</v>
      </c>
      <c r="E124" s="16">
        <v>47692.29</v>
      </c>
      <c r="F124" s="23">
        <v>0.3</v>
      </c>
      <c r="G124" s="16">
        <v>5000000</v>
      </c>
      <c r="H124" s="16">
        <f>ROUND(IF(E124*0.3&gt;=5000000,5000000,E124*0.3),2)</f>
        <v>14307.69</v>
      </c>
      <c r="I124" s="30">
        <v>0.4759265</v>
      </c>
      <c r="J124" s="29">
        <f t="shared" si="3"/>
        <v>6809.41</v>
      </c>
      <c r="K124" s="31" t="s">
        <v>257</v>
      </c>
      <c r="L124" s="4"/>
    </row>
    <row r="125" s="3" customFormat="true" customHeight="true" spans="1:12">
      <c r="A125" s="17">
        <v>123</v>
      </c>
      <c r="B125" s="18" t="s">
        <v>258</v>
      </c>
      <c r="C125" s="14" t="s">
        <v>259</v>
      </c>
      <c r="D125" s="16">
        <v>229980.08</v>
      </c>
      <c r="E125" s="16">
        <v>766600.33</v>
      </c>
      <c r="F125" s="23">
        <v>0.3</v>
      </c>
      <c r="G125" s="16">
        <v>5000000</v>
      </c>
      <c r="H125" s="16">
        <v>229980.08</v>
      </c>
      <c r="I125" s="30">
        <v>0.4759265</v>
      </c>
      <c r="J125" s="29">
        <f t="shared" si="3"/>
        <v>109453.61</v>
      </c>
      <c r="K125" s="31"/>
      <c r="L125" s="4"/>
    </row>
    <row r="126" s="3" customFormat="true" customHeight="true" spans="1:12">
      <c r="A126" s="17">
        <v>124</v>
      </c>
      <c r="B126" s="18" t="s">
        <v>260</v>
      </c>
      <c r="C126" s="14" t="s">
        <v>261</v>
      </c>
      <c r="D126" s="16">
        <v>329770.24</v>
      </c>
      <c r="E126" s="16">
        <v>1099234.1</v>
      </c>
      <c r="F126" s="23">
        <v>0.3</v>
      </c>
      <c r="G126" s="16">
        <v>5000000</v>
      </c>
      <c r="H126" s="16">
        <f t="shared" ref="H126:H133" si="6">ROUND(IF(E126*0.3&gt;=5000000,5000000,E126*0.3),2)</f>
        <v>329770.23</v>
      </c>
      <c r="I126" s="30">
        <v>0.4759265</v>
      </c>
      <c r="J126" s="29">
        <f t="shared" si="3"/>
        <v>156946.39</v>
      </c>
      <c r="K126" s="31"/>
      <c r="L126" s="4"/>
    </row>
    <row r="127" s="3" customFormat="true" customHeight="true" spans="1:12">
      <c r="A127" s="17">
        <v>125</v>
      </c>
      <c r="B127" s="18" t="s">
        <v>262</v>
      </c>
      <c r="C127" s="18" t="s">
        <v>263</v>
      </c>
      <c r="D127" s="16">
        <v>15000</v>
      </c>
      <c r="E127" s="16">
        <v>50000</v>
      </c>
      <c r="F127" s="23">
        <v>0.3</v>
      </c>
      <c r="G127" s="16">
        <v>5000000</v>
      </c>
      <c r="H127" s="16">
        <f t="shared" si="6"/>
        <v>15000</v>
      </c>
      <c r="I127" s="30">
        <v>0.4759265</v>
      </c>
      <c r="J127" s="29">
        <f t="shared" si="3"/>
        <v>7138.9</v>
      </c>
      <c r="K127" s="25"/>
      <c r="L127" s="4"/>
    </row>
    <row r="128" s="3" customFormat="true" customHeight="true" spans="1:12">
      <c r="A128" s="17">
        <v>126</v>
      </c>
      <c r="B128" s="18" t="s">
        <v>264</v>
      </c>
      <c r="C128" s="14" t="s">
        <v>265</v>
      </c>
      <c r="D128" s="16">
        <v>51000</v>
      </c>
      <c r="E128" s="16">
        <v>170000</v>
      </c>
      <c r="F128" s="23">
        <v>0.3</v>
      </c>
      <c r="G128" s="16">
        <v>5000000</v>
      </c>
      <c r="H128" s="16">
        <f t="shared" si="6"/>
        <v>51000</v>
      </c>
      <c r="I128" s="30">
        <v>0.4759265</v>
      </c>
      <c r="J128" s="29">
        <f t="shared" si="3"/>
        <v>24272.25</v>
      </c>
      <c r="K128" s="31"/>
      <c r="L128" s="4"/>
    </row>
    <row r="129" s="3" customFormat="true" customHeight="true" spans="1:12">
      <c r="A129" s="17">
        <v>127</v>
      </c>
      <c r="B129" s="18" t="s">
        <v>266</v>
      </c>
      <c r="C129" s="14" t="s">
        <v>267</v>
      </c>
      <c r="D129" s="16">
        <v>21540</v>
      </c>
      <c r="E129" s="16">
        <v>71800</v>
      </c>
      <c r="F129" s="23">
        <v>0.3</v>
      </c>
      <c r="G129" s="16">
        <v>5000000</v>
      </c>
      <c r="H129" s="16">
        <f t="shared" si="6"/>
        <v>21540</v>
      </c>
      <c r="I129" s="30">
        <v>0.4759265</v>
      </c>
      <c r="J129" s="29">
        <f t="shared" si="3"/>
        <v>10251.46</v>
      </c>
      <c r="K129" s="25"/>
      <c r="L129" s="4"/>
    </row>
    <row r="130" s="3" customFormat="true" customHeight="true" spans="1:12">
      <c r="A130" s="17">
        <v>128</v>
      </c>
      <c r="B130" s="18" t="s">
        <v>268</v>
      </c>
      <c r="C130" s="18" t="s">
        <v>269</v>
      </c>
      <c r="D130" s="16">
        <v>33768.28</v>
      </c>
      <c r="E130" s="16">
        <v>112560.94</v>
      </c>
      <c r="F130" s="23">
        <v>0.3</v>
      </c>
      <c r="G130" s="16">
        <v>5000000</v>
      </c>
      <c r="H130" s="16">
        <f t="shared" si="6"/>
        <v>33768.28</v>
      </c>
      <c r="I130" s="30">
        <v>0.4759265</v>
      </c>
      <c r="J130" s="29">
        <f t="shared" si="3"/>
        <v>16071.22</v>
      </c>
      <c r="K130" s="25"/>
      <c r="L130" s="4"/>
    </row>
    <row r="131" s="3" customFormat="true" customHeight="true" spans="1:12">
      <c r="A131" s="17">
        <v>129</v>
      </c>
      <c r="B131" s="18" t="s">
        <v>270</v>
      </c>
      <c r="C131" s="18" t="s">
        <v>271</v>
      </c>
      <c r="D131" s="16">
        <v>64500</v>
      </c>
      <c r="E131" s="16">
        <v>215000</v>
      </c>
      <c r="F131" s="23">
        <v>0.3</v>
      </c>
      <c r="G131" s="16">
        <v>5000000</v>
      </c>
      <c r="H131" s="16">
        <f t="shared" si="6"/>
        <v>64500</v>
      </c>
      <c r="I131" s="30">
        <v>0.4759265</v>
      </c>
      <c r="J131" s="29">
        <f t="shared" ref="J131:J146" si="7">ROUND(H131*I131,2)</f>
        <v>30697.26</v>
      </c>
      <c r="K131" s="25"/>
      <c r="L131" s="4"/>
    </row>
    <row r="132" s="3" customFormat="true" customHeight="true" spans="1:12">
      <c r="A132" s="17">
        <v>130</v>
      </c>
      <c r="B132" s="18" t="s">
        <v>272</v>
      </c>
      <c r="C132" s="14" t="s">
        <v>273</v>
      </c>
      <c r="D132" s="16">
        <v>41181.25</v>
      </c>
      <c r="E132" s="16">
        <v>137270.84</v>
      </c>
      <c r="F132" s="23">
        <v>0.3</v>
      </c>
      <c r="G132" s="16">
        <v>5000000</v>
      </c>
      <c r="H132" s="16">
        <f t="shared" si="6"/>
        <v>41181.25</v>
      </c>
      <c r="I132" s="30">
        <v>0.4759265</v>
      </c>
      <c r="J132" s="29">
        <f t="shared" si="7"/>
        <v>19599.25</v>
      </c>
      <c r="K132" s="31"/>
      <c r="L132" s="4"/>
    </row>
    <row r="133" s="3" customFormat="true" customHeight="true" spans="1:12">
      <c r="A133" s="17">
        <v>131</v>
      </c>
      <c r="B133" s="18" t="s">
        <v>274</v>
      </c>
      <c r="C133" s="14" t="s">
        <v>275</v>
      </c>
      <c r="D133" s="16">
        <v>122626.4</v>
      </c>
      <c r="E133" s="16">
        <v>408754.68</v>
      </c>
      <c r="F133" s="23">
        <v>0.3</v>
      </c>
      <c r="G133" s="16">
        <v>5000000</v>
      </c>
      <c r="H133" s="16">
        <f t="shared" si="6"/>
        <v>122626.4</v>
      </c>
      <c r="I133" s="30">
        <v>0.4759265</v>
      </c>
      <c r="J133" s="29">
        <f t="shared" si="7"/>
        <v>58361.15</v>
      </c>
      <c r="K133" s="31"/>
      <c r="L133" s="4"/>
    </row>
    <row r="134" s="3" customFormat="true" customHeight="true" spans="1:12">
      <c r="A134" s="17">
        <v>132</v>
      </c>
      <c r="B134" s="18" t="s">
        <v>276</v>
      </c>
      <c r="C134" s="14" t="s">
        <v>277</v>
      </c>
      <c r="D134" s="16">
        <v>39539.45</v>
      </c>
      <c r="E134" s="16">
        <v>131798.19</v>
      </c>
      <c r="F134" s="23">
        <v>0.3</v>
      </c>
      <c r="G134" s="16">
        <v>5000000</v>
      </c>
      <c r="H134" s="16">
        <v>39539.45</v>
      </c>
      <c r="I134" s="30">
        <v>0.4759265</v>
      </c>
      <c r="J134" s="29">
        <f t="shared" si="7"/>
        <v>18817.87</v>
      </c>
      <c r="K134" s="31"/>
      <c r="L134" s="4"/>
    </row>
    <row r="135" s="3" customFormat="true" customHeight="true" spans="1:12">
      <c r="A135" s="17">
        <v>133</v>
      </c>
      <c r="B135" s="18" t="s">
        <v>278</v>
      </c>
      <c r="C135" s="14" t="s">
        <v>279</v>
      </c>
      <c r="D135" s="16">
        <v>30000</v>
      </c>
      <c r="E135" s="16">
        <v>100000</v>
      </c>
      <c r="F135" s="23">
        <v>0.3</v>
      </c>
      <c r="G135" s="16">
        <v>5000000</v>
      </c>
      <c r="H135" s="16">
        <f>ROUND(IF(E135*0.3&gt;=5000000,5000000,E135*0.3),2)</f>
        <v>30000</v>
      </c>
      <c r="I135" s="30">
        <v>0.4759265</v>
      </c>
      <c r="J135" s="29">
        <f t="shared" si="7"/>
        <v>14277.8</v>
      </c>
      <c r="K135" s="25"/>
      <c r="L135" s="4"/>
    </row>
    <row r="136" s="3" customFormat="true" customHeight="true" spans="1:12">
      <c r="A136" s="17">
        <v>134</v>
      </c>
      <c r="B136" s="18" t="s">
        <v>280</v>
      </c>
      <c r="C136" s="14" t="s">
        <v>281</v>
      </c>
      <c r="D136" s="16">
        <v>37944.85</v>
      </c>
      <c r="E136" s="16">
        <v>126482.83</v>
      </c>
      <c r="F136" s="23">
        <v>0.3</v>
      </c>
      <c r="G136" s="16">
        <v>5000000</v>
      </c>
      <c r="H136" s="16">
        <f>ROUND(IF(E136*0.3&gt;=5000000,5000000,E136*0.3),2)</f>
        <v>37944.85</v>
      </c>
      <c r="I136" s="30">
        <v>0.4759265</v>
      </c>
      <c r="J136" s="29">
        <f t="shared" si="7"/>
        <v>18058.96</v>
      </c>
      <c r="K136" s="31"/>
      <c r="L136" s="4"/>
    </row>
    <row r="137" s="3" customFormat="true" customHeight="true" spans="1:12">
      <c r="A137" s="17">
        <v>135</v>
      </c>
      <c r="B137" s="18" t="s">
        <v>282</v>
      </c>
      <c r="C137" s="14" t="s">
        <v>283</v>
      </c>
      <c r="D137" s="16">
        <v>77398.18</v>
      </c>
      <c r="E137" s="16">
        <v>257993.84</v>
      </c>
      <c r="F137" s="23">
        <v>0.3</v>
      </c>
      <c r="G137" s="16">
        <v>5000000</v>
      </c>
      <c r="H137" s="16">
        <f>ROUND(IF(E137*0.3&gt;=5000000,5000000,E137*0.3),2)</f>
        <v>77398.15</v>
      </c>
      <c r="I137" s="30">
        <v>0.4759265</v>
      </c>
      <c r="J137" s="29">
        <f t="shared" si="7"/>
        <v>36835.83</v>
      </c>
      <c r="K137" s="31"/>
      <c r="L137" s="4"/>
    </row>
    <row r="138" s="3" customFormat="true" customHeight="true" spans="1:12">
      <c r="A138" s="17">
        <v>136</v>
      </c>
      <c r="B138" s="18" t="s">
        <v>284</v>
      </c>
      <c r="C138" s="14" t="s">
        <v>285</v>
      </c>
      <c r="D138" s="16">
        <v>63932.01</v>
      </c>
      <c r="E138" s="16">
        <v>213106.66</v>
      </c>
      <c r="F138" s="23">
        <v>0.3</v>
      </c>
      <c r="G138" s="16">
        <v>5000000</v>
      </c>
      <c r="H138" s="16">
        <f>ROUND(IF(E138*0.3&gt;=5000000,5000000,E138*0.3),2)</f>
        <v>63932</v>
      </c>
      <c r="I138" s="30">
        <v>0.4759265</v>
      </c>
      <c r="J138" s="29">
        <f t="shared" si="7"/>
        <v>30426.93</v>
      </c>
      <c r="K138" s="25"/>
      <c r="L138" s="4"/>
    </row>
    <row r="139" s="4" customFormat="true" customHeight="true" spans="1:11">
      <c r="A139" s="17">
        <v>137</v>
      </c>
      <c r="B139" s="18" t="s">
        <v>286</v>
      </c>
      <c r="C139" s="14" t="s">
        <v>287</v>
      </c>
      <c r="D139" s="16">
        <v>30812.35</v>
      </c>
      <c r="E139" s="16">
        <v>102707.86</v>
      </c>
      <c r="F139" s="23">
        <v>0.3</v>
      </c>
      <c r="G139" s="16">
        <v>5000000</v>
      </c>
      <c r="H139" s="16">
        <v>30812.35</v>
      </c>
      <c r="I139" s="30">
        <v>0.4759265</v>
      </c>
      <c r="J139" s="29">
        <f t="shared" si="7"/>
        <v>14664.41</v>
      </c>
      <c r="K139" s="31"/>
    </row>
    <row r="140" s="4" customFormat="true" customHeight="true" spans="1:11">
      <c r="A140" s="17">
        <v>138</v>
      </c>
      <c r="B140" s="18" t="s">
        <v>288</v>
      </c>
      <c r="C140" s="14" t="s">
        <v>289</v>
      </c>
      <c r="D140" s="16">
        <v>39000</v>
      </c>
      <c r="E140" s="16">
        <v>130000</v>
      </c>
      <c r="F140" s="23">
        <v>0.3</v>
      </c>
      <c r="G140" s="16">
        <v>5000000</v>
      </c>
      <c r="H140" s="16">
        <f>ROUND(IF(E140*0.3&gt;=5000000,5000000,E140*0.3),2)</f>
        <v>39000</v>
      </c>
      <c r="I140" s="30">
        <v>0.4759265</v>
      </c>
      <c r="J140" s="29">
        <f t="shared" si="7"/>
        <v>18561.13</v>
      </c>
      <c r="K140" s="31"/>
    </row>
    <row r="141" s="3" customFormat="true" customHeight="true" spans="1:12">
      <c r="A141" s="17">
        <v>139</v>
      </c>
      <c r="B141" s="18" t="s">
        <v>290</v>
      </c>
      <c r="C141" s="14" t="s">
        <v>291</v>
      </c>
      <c r="D141" s="16">
        <v>37943.76</v>
      </c>
      <c r="E141" s="16">
        <v>126479.2</v>
      </c>
      <c r="F141" s="23">
        <v>0.3</v>
      </c>
      <c r="G141" s="16">
        <v>5000000</v>
      </c>
      <c r="H141" s="16">
        <f>ROUND(IF(E141*0.3&gt;=5000000,5000000,E141*0.3),2)</f>
        <v>37943.76</v>
      </c>
      <c r="I141" s="30">
        <v>0.4759265</v>
      </c>
      <c r="J141" s="29">
        <f t="shared" si="7"/>
        <v>18058.44</v>
      </c>
      <c r="K141" s="25"/>
      <c r="L141" s="4"/>
    </row>
    <row r="142" s="4" customFormat="true" customHeight="true" spans="1:11">
      <c r="A142" s="17">
        <v>140</v>
      </c>
      <c r="B142" s="18" t="s">
        <v>292</v>
      </c>
      <c r="C142" s="14" t="s">
        <v>293</v>
      </c>
      <c r="D142" s="16">
        <v>3000</v>
      </c>
      <c r="E142" s="16">
        <v>10000</v>
      </c>
      <c r="F142" s="23">
        <v>0.3</v>
      </c>
      <c r="G142" s="16">
        <v>5000000</v>
      </c>
      <c r="H142" s="16">
        <f>ROUND(IF(E142*0.3&gt;=5000000,5000000,E142*0.3),2)</f>
        <v>3000</v>
      </c>
      <c r="I142" s="30">
        <v>0.4759265</v>
      </c>
      <c r="J142" s="29">
        <f t="shared" si="7"/>
        <v>1427.78</v>
      </c>
      <c r="K142" s="31"/>
    </row>
    <row r="143" s="4" customFormat="true" customHeight="true" spans="1:11">
      <c r="A143" s="17">
        <v>141</v>
      </c>
      <c r="B143" s="18" t="s">
        <v>294</v>
      </c>
      <c r="C143" s="14" t="s">
        <v>295</v>
      </c>
      <c r="D143" s="16">
        <v>9645.2</v>
      </c>
      <c r="E143" s="16">
        <v>32150.67</v>
      </c>
      <c r="F143" s="23">
        <v>0.3</v>
      </c>
      <c r="G143" s="16">
        <v>5000000</v>
      </c>
      <c r="H143" s="16">
        <f>ROUND(IF(E143*0.3&gt;=5000000,5000000,E143*0.3),2)</f>
        <v>9645.2</v>
      </c>
      <c r="I143" s="30">
        <v>0.4759265</v>
      </c>
      <c r="J143" s="29">
        <f t="shared" si="7"/>
        <v>4590.41</v>
      </c>
      <c r="K143" s="31"/>
    </row>
    <row r="144" s="4" customFormat="true" customHeight="true" spans="1:11">
      <c r="A144" s="17">
        <v>142</v>
      </c>
      <c r="B144" s="18" t="s">
        <v>296</v>
      </c>
      <c r="C144" s="14" t="s">
        <v>297</v>
      </c>
      <c r="D144" s="16">
        <v>21712.5</v>
      </c>
      <c r="E144" s="16">
        <v>72375</v>
      </c>
      <c r="F144" s="23">
        <v>0.3</v>
      </c>
      <c r="G144" s="16">
        <v>5000000</v>
      </c>
      <c r="H144" s="16">
        <f>ROUND(IF(E144*0.3&gt;=5000000,5000000,E144*0.3),2)</f>
        <v>21712.5</v>
      </c>
      <c r="I144" s="30">
        <v>0.4759265</v>
      </c>
      <c r="J144" s="29">
        <f t="shared" si="7"/>
        <v>10333.55</v>
      </c>
      <c r="K144" s="31"/>
    </row>
    <row r="145" s="4" customFormat="true" customHeight="true" spans="1:11">
      <c r="A145" s="17">
        <v>143</v>
      </c>
      <c r="B145" s="18" t="s">
        <v>298</v>
      </c>
      <c r="C145" s="14" t="s">
        <v>299</v>
      </c>
      <c r="D145" s="16">
        <v>197716.8</v>
      </c>
      <c r="E145" s="16">
        <v>659056.03</v>
      </c>
      <c r="F145" s="23">
        <v>0.3</v>
      </c>
      <c r="G145" s="16">
        <v>5000000</v>
      </c>
      <c r="H145" s="16">
        <v>197716.8</v>
      </c>
      <c r="I145" s="30">
        <v>0.4759265</v>
      </c>
      <c r="J145" s="29">
        <f t="shared" si="7"/>
        <v>94098.66</v>
      </c>
      <c r="K145" s="31"/>
    </row>
    <row r="146" s="4" customFormat="true" customHeight="true" spans="1:11">
      <c r="A146" s="17">
        <v>144</v>
      </c>
      <c r="B146" s="18" t="s">
        <v>300</v>
      </c>
      <c r="C146" s="14" t="s">
        <v>301</v>
      </c>
      <c r="D146" s="16">
        <v>7986</v>
      </c>
      <c r="E146" s="16">
        <v>26624.78</v>
      </c>
      <c r="F146" s="23">
        <v>0.3</v>
      </c>
      <c r="G146" s="16">
        <v>5000000</v>
      </c>
      <c r="H146" s="16">
        <v>7986</v>
      </c>
      <c r="I146" s="30">
        <v>0.4759265</v>
      </c>
      <c r="J146" s="29">
        <f t="shared" si="7"/>
        <v>3800.75</v>
      </c>
      <c r="K146" s="17"/>
    </row>
    <row r="147" s="3" customFormat="true" customHeight="true" spans="1:12">
      <c r="A147" s="17">
        <v>145</v>
      </c>
      <c r="B147" s="18" t="s">
        <v>302</v>
      </c>
      <c r="C147" s="14" t="s">
        <v>303</v>
      </c>
      <c r="D147" s="16">
        <v>43108.8</v>
      </c>
      <c r="E147" s="16">
        <v>143696</v>
      </c>
      <c r="F147" s="23">
        <v>0.3</v>
      </c>
      <c r="G147" s="16">
        <v>5000000</v>
      </c>
      <c r="H147" s="16">
        <f>ROUND(IF(E147*0.3&gt;=5000000,5000000,E147*0.3),2)</f>
        <v>43108.8</v>
      </c>
      <c r="I147" s="30">
        <v>0.4759265</v>
      </c>
      <c r="J147" s="29">
        <f t="shared" ref="J147:J193" si="8">ROUND(H147*I147,2)</f>
        <v>20516.62</v>
      </c>
      <c r="K147" s="25"/>
      <c r="L147" s="4"/>
    </row>
    <row r="148" s="4" customFormat="true" customHeight="true" spans="1:11">
      <c r="A148" s="17">
        <v>146</v>
      </c>
      <c r="B148" s="18" t="s">
        <v>304</v>
      </c>
      <c r="C148" s="14" t="s">
        <v>305</v>
      </c>
      <c r="D148" s="16">
        <v>471932.74</v>
      </c>
      <c r="E148" s="16">
        <v>1573109.12</v>
      </c>
      <c r="F148" s="23">
        <v>0.3</v>
      </c>
      <c r="G148" s="16">
        <v>5000000</v>
      </c>
      <c r="H148" s="16">
        <f>ROUND(IF(E148*0.3&gt;=5000000,5000000,E148*0.3),2)</f>
        <v>471932.74</v>
      </c>
      <c r="I148" s="30">
        <v>0.4759265</v>
      </c>
      <c r="J148" s="29">
        <f t="shared" si="8"/>
        <v>224605.3</v>
      </c>
      <c r="K148" s="31"/>
    </row>
    <row r="149" s="4" customFormat="true" customHeight="true" spans="1:11">
      <c r="A149" s="17">
        <v>147</v>
      </c>
      <c r="B149" s="18" t="s">
        <v>306</v>
      </c>
      <c r="C149" s="14" t="s">
        <v>307</v>
      </c>
      <c r="D149" s="16">
        <v>172525.68</v>
      </c>
      <c r="E149" s="16">
        <v>575085.54</v>
      </c>
      <c r="F149" s="23">
        <v>0.3</v>
      </c>
      <c r="G149" s="16">
        <v>5000000</v>
      </c>
      <c r="H149" s="16">
        <f>ROUND(IF(E149*0.3&gt;=5000000,5000000,E149*0.3),2)</f>
        <v>172525.66</v>
      </c>
      <c r="I149" s="30">
        <v>0.4759265</v>
      </c>
      <c r="J149" s="29">
        <f t="shared" si="8"/>
        <v>82109.53</v>
      </c>
      <c r="K149" s="31"/>
    </row>
    <row r="150" s="4" customFormat="true" customHeight="true" spans="1:11">
      <c r="A150" s="17">
        <v>148</v>
      </c>
      <c r="B150" s="18" t="s">
        <v>308</v>
      </c>
      <c r="C150" s="14" t="s">
        <v>309</v>
      </c>
      <c r="D150" s="16">
        <v>836277.16</v>
      </c>
      <c r="E150" s="16">
        <v>2787590.56</v>
      </c>
      <c r="F150" s="23">
        <v>0.3</v>
      </c>
      <c r="G150" s="16">
        <v>5000000</v>
      </c>
      <c r="H150" s="16">
        <v>836277.16</v>
      </c>
      <c r="I150" s="30">
        <v>0.4759265</v>
      </c>
      <c r="J150" s="29">
        <f t="shared" si="8"/>
        <v>398006.46</v>
      </c>
      <c r="K150" s="31"/>
    </row>
    <row r="151" s="4" customFormat="true" customHeight="true" spans="1:11">
      <c r="A151" s="17">
        <v>149</v>
      </c>
      <c r="B151" s="18" t="s">
        <v>310</v>
      </c>
      <c r="C151" s="18" t="s">
        <v>311</v>
      </c>
      <c r="D151" s="16">
        <v>21475.8</v>
      </c>
      <c r="E151" s="16">
        <v>71586</v>
      </c>
      <c r="F151" s="23">
        <v>0.3</v>
      </c>
      <c r="G151" s="16">
        <v>5000000</v>
      </c>
      <c r="H151" s="16">
        <f>ROUND(IF(E151*0.3&gt;=5000000,5000000,E151*0.3),2)</f>
        <v>21475.8</v>
      </c>
      <c r="I151" s="30">
        <v>0.4759265</v>
      </c>
      <c r="J151" s="29">
        <f t="shared" si="8"/>
        <v>10220.9</v>
      </c>
      <c r="K151" s="25"/>
    </row>
    <row r="152" s="3" customFormat="true" customHeight="true" spans="1:12">
      <c r="A152" s="17">
        <v>150</v>
      </c>
      <c r="B152" s="18" t="s">
        <v>312</v>
      </c>
      <c r="C152" s="18" t="s">
        <v>313</v>
      </c>
      <c r="D152" s="16">
        <v>12311.71</v>
      </c>
      <c r="E152" s="16">
        <v>41039.06</v>
      </c>
      <c r="F152" s="23">
        <v>0.3</v>
      </c>
      <c r="G152" s="16">
        <v>5000000</v>
      </c>
      <c r="H152" s="16">
        <v>12311.71</v>
      </c>
      <c r="I152" s="30">
        <v>0.4759265</v>
      </c>
      <c r="J152" s="29">
        <f t="shared" si="8"/>
        <v>5859.47</v>
      </c>
      <c r="K152" s="25"/>
      <c r="L152" s="4"/>
    </row>
    <row r="153" s="4" customFormat="true" customHeight="true" spans="1:11">
      <c r="A153" s="17">
        <v>151</v>
      </c>
      <c r="B153" s="18" t="s">
        <v>314</v>
      </c>
      <c r="C153" s="14" t="s">
        <v>315</v>
      </c>
      <c r="D153" s="16">
        <v>75000</v>
      </c>
      <c r="E153" s="16">
        <v>250000</v>
      </c>
      <c r="F153" s="23">
        <v>0.3</v>
      </c>
      <c r="G153" s="16">
        <v>5000000</v>
      </c>
      <c r="H153" s="16">
        <f>ROUND(IF(E153*0.3&gt;=5000000,5000000,E153*0.3),2)</f>
        <v>75000</v>
      </c>
      <c r="I153" s="30">
        <v>0.4759265</v>
      </c>
      <c r="J153" s="29">
        <f t="shared" si="8"/>
        <v>35694.49</v>
      </c>
      <c r="K153" s="31"/>
    </row>
    <row r="154" s="4" customFormat="true" customHeight="true" spans="1:11">
      <c r="A154" s="17">
        <v>152</v>
      </c>
      <c r="B154" s="18" t="s">
        <v>316</v>
      </c>
      <c r="C154" s="18" t="s">
        <v>317</v>
      </c>
      <c r="D154" s="16">
        <v>158946.59</v>
      </c>
      <c r="E154" s="16">
        <v>529821.95</v>
      </c>
      <c r="F154" s="23">
        <v>0.3</v>
      </c>
      <c r="G154" s="16">
        <v>5000000</v>
      </c>
      <c r="H154" s="16">
        <f>ROUND(IF(E154*0.3&gt;=5000000,5000000,E154*0.3),2)</f>
        <v>158946.59</v>
      </c>
      <c r="I154" s="30">
        <v>0.4759265</v>
      </c>
      <c r="J154" s="29">
        <f t="shared" si="8"/>
        <v>75646.89</v>
      </c>
      <c r="K154" s="25"/>
    </row>
    <row r="155" s="4" customFormat="true" customHeight="true" spans="1:11">
      <c r="A155" s="17">
        <v>153</v>
      </c>
      <c r="B155" s="18" t="s">
        <v>318</v>
      </c>
      <c r="C155" s="18" t="s">
        <v>319</v>
      </c>
      <c r="D155" s="16">
        <v>150000</v>
      </c>
      <c r="E155" s="16">
        <v>500000</v>
      </c>
      <c r="F155" s="23">
        <v>0.3</v>
      </c>
      <c r="G155" s="16">
        <v>5000000</v>
      </c>
      <c r="H155" s="16">
        <f>ROUND(IF(E155*0.3&gt;=5000000,5000000,E155*0.3),2)</f>
        <v>150000</v>
      </c>
      <c r="I155" s="30">
        <v>0.4759265</v>
      </c>
      <c r="J155" s="29">
        <f t="shared" si="8"/>
        <v>71388.98</v>
      </c>
      <c r="K155" s="25"/>
    </row>
    <row r="156" s="4" customFormat="true" customHeight="true" spans="1:11">
      <c r="A156" s="17">
        <v>154</v>
      </c>
      <c r="B156" s="18" t="s">
        <v>320</v>
      </c>
      <c r="C156" s="18" t="s">
        <v>321</v>
      </c>
      <c r="D156" s="16">
        <v>58226.04</v>
      </c>
      <c r="E156" s="16">
        <v>194086.79</v>
      </c>
      <c r="F156" s="23">
        <v>0.3</v>
      </c>
      <c r="G156" s="16">
        <v>5000000</v>
      </c>
      <c r="H156" s="16">
        <f>ROUND(IF(E156*0.3&gt;=5000000,5000000,E156*0.3),2)</f>
        <v>58226.04</v>
      </c>
      <c r="I156" s="30">
        <v>0.4759265</v>
      </c>
      <c r="J156" s="29">
        <f t="shared" si="8"/>
        <v>27711.32</v>
      </c>
      <c r="K156" s="25"/>
    </row>
    <row r="157" s="4" customFormat="true" customHeight="true" spans="1:11">
      <c r="A157" s="17">
        <v>155</v>
      </c>
      <c r="B157" s="18" t="s">
        <v>322</v>
      </c>
      <c r="C157" s="18" t="s">
        <v>323</v>
      </c>
      <c r="D157" s="16">
        <v>354526.45</v>
      </c>
      <c r="E157" s="16">
        <v>1181754.84</v>
      </c>
      <c r="F157" s="23">
        <v>0.3</v>
      </c>
      <c r="G157" s="16">
        <v>5000000</v>
      </c>
      <c r="H157" s="16">
        <f>ROUND(IF(E157*0.3&gt;=5000000,5000000,E157*0.3),2)</f>
        <v>354526.45</v>
      </c>
      <c r="I157" s="30">
        <v>0.4759265</v>
      </c>
      <c r="J157" s="29">
        <f t="shared" si="8"/>
        <v>168728.53</v>
      </c>
      <c r="K157" s="25"/>
    </row>
    <row r="158" s="4" customFormat="true" customHeight="true" spans="1:11">
      <c r="A158" s="17">
        <v>156</v>
      </c>
      <c r="B158" s="18" t="s">
        <v>324</v>
      </c>
      <c r="C158" s="14" t="s">
        <v>325</v>
      </c>
      <c r="D158" s="16">
        <v>1981.58</v>
      </c>
      <c r="E158" s="16">
        <v>6605.33</v>
      </c>
      <c r="F158" s="23">
        <v>0.3</v>
      </c>
      <c r="G158" s="16">
        <v>5000000</v>
      </c>
      <c r="H158" s="16">
        <v>1981.58</v>
      </c>
      <c r="I158" s="30">
        <v>0.4759265</v>
      </c>
      <c r="J158" s="29">
        <f t="shared" si="8"/>
        <v>943.09</v>
      </c>
      <c r="K158" s="31"/>
    </row>
    <row r="159" s="4" customFormat="true" customHeight="true" spans="1:11">
      <c r="A159" s="17">
        <v>157</v>
      </c>
      <c r="B159" s="18" t="s">
        <v>326</v>
      </c>
      <c r="C159" s="18" t="s">
        <v>327</v>
      </c>
      <c r="D159" s="16">
        <v>68186.4</v>
      </c>
      <c r="E159" s="16">
        <v>227287.99</v>
      </c>
      <c r="F159" s="23">
        <v>0.3</v>
      </c>
      <c r="G159" s="16">
        <v>5000000</v>
      </c>
      <c r="H159" s="16">
        <f t="shared" ref="H159:H171" si="9">ROUND(IF(E159*0.3&gt;=5000000,5000000,E159*0.3),2)</f>
        <v>68186.4</v>
      </c>
      <c r="I159" s="30">
        <v>0.4759265</v>
      </c>
      <c r="J159" s="29">
        <f t="shared" si="8"/>
        <v>32451.71</v>
      </c>
      <c r="K159" s="25"/>
    </row>
    <row r="160" s="4" customFormat="true" customHeight="true" spans="1:11">
      <c r="A160" s="17">
        <v>158</v>
      </c>
      <c r="B160" s="18" t="s">
        <v>328</v>
      </c>
      <c r="C160" s="18" t="s">
        <v>329</v>
      </c>
      <c r="D160" s="16">
        <v>150742.2</v>
      </c>
      <c r="E160" s="16">
        <v>502474</v>
      </c>
      <c r="F160" s="23">
        <v>0.3</v>
      </c>
      <c r="G160" s="16">
        <v>5000000</v>
      </c>
      <c r="H160" s="16">
        <f t="shared" si="9"/>
        <v>150742.2</v>
      </c>
      <c r="I160" s="30">
        <v>0.4759265</v>
      </c>
      <c r="J160" s="29">
        <f t="shared" si="8"/>
        <v>71742.21</v>
      </c>
      <c r="K160" s="25"/>
    </row>
    <row r="161" s="4" customFormat="true" customHeight="true" spans="1:11">
      <c r="A161" s="17">
        <v>159</v>
      </c>
      <c r="B161" s="18" t="s">
        <v>330</v>
      </c>
      <c r="C161" s="18" t="s">
        <v>331</v>
      </c>
      <c r="D161" s="16">
        <v>4531494</v>
      </c>
      <c r="E161" s="16">
        <v>15104979.99</v>
      </c>
      <c r="F161" s="23">
        <v>0.3</v>
      </c>
      <c r="G161" s="16">
        <v>5000000</v>
      </c>
      <c r="H161" s="16">
        <f t="shared" si="9"/>
        <v>4531494</v>
      </c>
      <c r="I161" s="30">
        <v>0.4759265</v>
      </c>
      <c r="J161" s="29">
        <f t="shared" si="8"/>
        <v>2156658.08</v>
      </c>
      <c r="K161" s="25"/>
    </row>
    <row r="162" s="4" customFormat="true" customHeight="true" spans="1:11">
      <c r="A162" s="17">
        <v>160</v>
      </c>
      <c r="B162" s="18" t="s">
        <v>332</v>
      </c>
      <c r="C162" s="14" t="s">
        <v>333</v>
      </c>
      <c r="D162" s="16">
        <v>524946.46</v>
      </c>
      <c r="E162" s="16">
        <v>1749821.52</v>
      </c>
      <c r="F162" s="23">
        <v>0.3</v>
      </c>
      <c r="G162" s="16">
        <v>5000000</v>
      </c>
      <c r="H162" s="16">
        <f t="shared" si="9"/>
        <v>524946.46</v>
      </c>
      <c r="I162" s="30">
        <v>0.4759265</v>
      </c>
      <c r="J162" s="29">
        <f t="shared" si="8"/>
        <v>249835.93</v>
      </c>
      <c r="K162" s="31"/>
    </row>
    <row r="163" s="3" customFormat="true" customHeight="true" spans="1:12">
      <c r="A163" s="17">
        <v>161</v>
      </c>
      <c r="B163" s="18" t="s">
        <v>334</v>
      </c>
      <c r="C163" s="14" t="s">
        <v>335</v>
      </c>
      <c r="D163" s="16">
        <v>112445.16</v>
      </c>
      <c r="E163" s="16">
        <v>374817.18</v>
      </c>
      <c r="F163" s="23">
        <v>0.3</v>
      </c>
      <c r="G163" s="16">
        <v>5000000</v>
      </c>
      <c r="H163" s="16">
        <f t="shared" si="9"/>
        <v>112445.15</v>
      </c>
      <c r="I163" s="30">
        <v>0.4759265</v>
      </c>
      <c r="J163" s="29">
        <f t="shared" si="8"/>
        <v>53515.63</v>
      </c>
      <c r="K163" s="25"/>
      <c r="L163" s="4"/>
    </row>
    <row r="164" s="4" customFormat="true" customHeight="true" spans="1:11">
      <c r="A164" s="17">
        <v>162</v>
      </c>
      <c r="B164" s="18" t="s">
        <v>336</v>
      </c>
      <c r="C164" s="18" t="s">
        <v>337</v>
      </c>
      <c r="D164" s="16">
        <v>107842.9</v>
      </c>
      <c r="E164" s="16">
        <v>359476.33</v>
      </c>
      <c r="F164" s="23">
        <v>0.3</v>
      </c>
      <c r="G164" s="16">
        <v>5000000</v>
      </c>
      <c r="H164" s="16">
        <f t="shared" si="9"/>
        <v>107842.9</v>
      </c>
      <c r="I164" s="30">
        <v>0.4759265</v>
      </c>
      <c r="J164" s="29">
        <f t="shared" si="8"/>
        <v>51325.29</v>
      </c>
      <c r="K164" s="25"/>
    </row>
    <row r="165" s="3" customFormat="true" customHeight="true" spans="1:12">
      <c r="A165" s="17">
        <v>163</v>
      </c>
      <c r="B165" s="18" t="s">
        <v>338</v>
      </c>
      <c r="C165" s="14" t="s">
        <v>339</v>
      </c>
      <c r="D165" s="16">
        <v>33000</v>
      </c>
      <c r="E165" s="16">
        <v>110000</v>
      </c>
      <c r="F165" s="23">
        <v>0.3</v>
      </c>
      <c r="G165" s="16">
        <v>5000000</v>
      </c>
      <c r="H165" s="16">
        <f t="shared" si="9"/>
        <v>33000</v>
      </c>
      <c r="I165" s="30">
        <v>0.4759265</v>
      </c>
      <c r="J165" s="29">
        <f t="shared" si="8"/>
        <v>15705.57</v>
      </c>
      <c r="K165" s="25"/>
      <c r="L165" s="4"/>
    </row>
    <row r="166" s="4" customFormat="true" customHeight="true" spans="1:11">
      <c r="A166" s="17">
        <v>164</v>
      </c>
      <c r="B166" s="18" t="s">
        <v>340</v>
      </c>
      <c r="C166" s="18" t="s">
        <v>341</v>
      </c>
      <c r="D166" s="16">
        <v>128335.1</v>
      </c>
      <c r="E166" s="16">
        <v>427783.66</v>
      </c>
      <c r="F166" s="23">
        <v>0.3</v>
      </c>
      <c r="G166" s="16">
        <v>5000000</v>
      </c>
      <c r="H166" s="16">
        <f t="shared" si="9"/>
        <v>128335.1</v>
      </c>
      <c r="I166" s="30">
        <v>0.4759265</v>
      </c>
      <c r="J166" s="29">
        <f t="shared" si="8"/>
        <v>61078.07</v>
      </c>
      <c r="K166" s="25"/>
    </row>
    <row r="167" s="4" customFormat="true" customHeight="true" spans="1:11">
      <c r="A167" s="17">
        <v>165</v>
      </c>
      <c r="B167" s="18" t="s">
        <v>342</v>
      </c>
      <c r="C167" s="18" t="s">
        <v>343</v>
      </c>
      <c r="D167" s="16">
        <v>180790.15</v>
      </c>
      <c r="E167" s="16">
        <v>602633.8</v>
      </c>
      <c r="F167" s="23">
        <v>0.3</v>
      </c>
      <c r="G167" s="16">
        <v>5000000</v>
      </c>
      <c r="H167" s="16">
        <f t="shared" si="9"/>
        <v>180790.14</v>
      </c>
      <c r="I167" s="30">
        <v>0.4759265</v>
      </c>
      <c r="J167" s="29">
        <f t="shared" si="8"/>
        <v>86042.82</v>
      </c>
      <c r="K167" s="25"/>
    </row>
    <row r="168" s="4" customFormat="true" customHeight="true" spans="1:11">
      <c r="A168" s="17">
        <v>166</v>
      </c>
      <c r="B168" s="18" t="s">
        <v>344</v>
      </c>
      <c r="C168" s="18" t="s">
        <v>345</v>
      </c>
      <c r="D168" s="16">
        <v>149878.5</v>
      </c>
      <c r="E168" s="16">
        <v>499594.99</v>
      </c>
      <c r="F168" s="23">
        <v>0.3</v>
      </c>
      <c r="G168" s="16">
        <v>5000000</v>
      </c>
      <c r="H168" s="16">
        <f t="shared" si="9"/>
        <v>149878.5</v>
      </c>
      <c r="I168" s="30">
        <v>0.4759265</v>
      </c>
      <c r="J168" s="29">
        <f t="shared" si="8"/>
        <v>71331.15</v>
      </c>
      <c r="K168" s="25"/>
    </row>
    <row r="169" s="4" customFormat="true" customHeight="true" spans="1:11">
      <c r="A169" s="17">
        <v>167</v>
      </c>
      <c r="B169" s="18" t="s">
        <v>346</v>
      </c>
      <c r="C169" s="18" t="s">
        <v>347</v>
      </c>
      <c r="D169" s="16">
        <v>160218.34</v>
      </c>
      <c r="E169" s="16">
        <v>534061.13</v>
      </c>
      <c r="F169" s="23">
        <v>0.3</v>
      </c>
      <c r="G169" s="16">
        <v>5000000</v>
      </c>
      <c r="H169" s="16">
        <f t="shared" si="9"/>
        <v>160218.34</v>
      </c>
      <c r="I169" s="30">
        <v>0.4759265</v>
      </c>
      <c r="J169" s="29">
        <f t="shared" si="8"/>
        <v>76252.15</v>
      </c>
      <c r="K169" s="25"/>
    </row>
    <row r="170" s="3" customFormat="true" customHeight="true" spans="1:12">
      <c r="A170" s="17">
        <v>168</v>
      </c>
      <c r="B170" s="18" t="s">
        <v>348</v>
      </c>
      <c r="C170" s="14" t="s">
        <v>349</v>
      </c>
      <c r="D170" s="16">
        <v>135000</v>
      </c>
      <c r="E170" s="16">
        <v>450000</v>
      </c>
      <c r="F170" s="23">
        <v>0.3</v>
      </c>
      <c r="G170" s="16">
        <v>5000000</v>
      </c>
      <c r="H170" s="16">
        <f t="shared" si="9"/>
        <v>135000</v>
      </c>
      <c r="I170" s="30">
        <v>0.4759265</v>
      </c>
      <c r="J170" s="29">
        <f t="shared" si="8"/>
        <v>64250.08</v>
      </c>
      <c r="K170" s="25"/>
      <c r="L170" s="4"/>
    </row>
    <row r="171" s="4" customFormat="true" customHeight="true" spans="1:11">
      <c r="A171" s="17">
        <v>169</v>
      </c>
      <c r="B171" s="18" t="s">
        <v>350</v>
      </c>
      <c r="C171" s="14" t="s">
        <v>351</v>
      </c>
      <c r="D171" s="16">
        <v>85003.82</v>
      </c>
      <c r="E171" s="16">
        <v>283346.03</v>
      </c>
      <c r="F171" s="23">
        <v>0.3</v>
      </c>
      <c r="G171" s="16">
        <v>5000000</v>
      </c>
      <c r="H171" s="16">
        <f t="shared" si="9"/>
        <v>85003.81</v>
      </c>
      <c r="I171" s="30">
        <v>0.4759265</v>
      </c>
      <c r="J171" s="29">
        <f t="shared" si="8"/>
        <v>40455.57</v>
      </c>
      <c r="K171" s="31"/>
    </row>
    <row r="172" s="4" customFormat="true" customHeight="true" spans="1:11">
      <c r="A172" s="17">
        <v>170</v>
      </c>
      <c r="B172" s="18" t="s">
        <v>352</v>
      </c>
      <c r="C172" s="18" t="s">
        <v>353</v>
      </c>
      <c r="D172" s="16">
        <v>267714.03</v>
      </c>
      <c r="E172" s="16">
        <v>892380.15</v>
      </c>
      <c r="F172" s="23">
        <v>0.3</v>
      </c>
      <c r="G172" s="16">
        <v>5000000</v>
      </c>
      <c r="H172" s="16">
        <v>267714.03</v>
      </c>
      <c r="I172" s="30">
        <v>0.4759265</v>
      </c>
      <c r="J172" s="29">
        <f t="shared" si="8"/>
        <v>127412.2</v>
      </c>
      <c r="K172" s="25"/>
    </row>
    <row r="173" s="4" customFormat="true" customHeight="true" spans="1:11">
      <c r="A173" s="17">
        <v>171</v>
      </c>
      <c r="B173" s="18" t="s">
        <v>354</v>
      </c>
      <c r="C173" s="14" t="s">
        <v>355</v>
      </c>
      <c r="D173" s="16">
        <v>75478.2</v>
      </c>
      <c r="E173" s="16">
        <v>251594</v>
      </c>
      <c r="F173" s="23">
        <v>0.3</v>
      </c>
      <c r="G173" s="16">
        <v>5000000</v>
      </c>
      <c r="H173" s="16">
        <f>ROUND(IF(E173*0.3&gt;=5000000,5000000,E173*0.3),2)</f>
        <v>75478.2</v>
      </c>
      <c r="I173" s="30">
        <v>0.4759265</v>
      </c>
      <c r="J173" s="29">
        <f t="shared" si="8"/>
        <v>35922.08</v>
      </c>
      <c r="K173" s="25"/>
    </row>
    <row r="174" s="4" customFormat="true" customHeight="true" spans="1:11">
      <c r="A174" s="17">
        <v>172</v>
      </c>
      <c r="B174" s="18" t="s">
        <v>356</v>
      </c>
      <c r="C174" s="18" t="s">
        <v>357</v>
      </c>
      <c r="D174" s="33">
        <v>98184.25</v>
      </c>
      <c r="E174" s="33">
        <v>327280.85</v>
      </c>
      <c r="F174" s="23">
        <v>0.3</v>
      </c>
      <c r="G174" s="16">
        <v>5000000</v>
      </c>
      <c r="H174" s="16">
        <v>98184.25</v>
      </c>
      <c r="I174" s="30">
        <v>0.4759265</v>
      </c>
      <c r="J174" s="29">
        <f t="shared" si="8"/>
        <v>46728.49</v>
      </c>
      <c r="K174" s="25"/>
    </row>
    <row r="175" s="4" customFormat="true" customHeight="true" spans="1:11">
      <c r="A175" s="17">
        <v>173</v>
      </c>
      <c r="B175" s="18" t="s">
        <v>358</v>
      </c>
      <c r="C175" s="14" t="s">
        <v>359</v>
      </c>
      <c r="D175" s="33">
        <v>91273.07</v>
      </c>
      <c r="E175" s="33">
        <v>304243.58</v>
      </c>
      <c r="F175" s="23">
        <v>0.3</v>
      </c>
      <c r="G175" s="16">
        <v>5000000</v>
      </c>
      <c r="H175" s="16">
        <f>ROUND(IF(E175*0.3&gt;=5000000,5000000,E175*0.3),2)</f>
        <v>91273.07</v>
      </c>
      <c r="I175" s="30">
        <v>0.4759265</v>
      </c>
      <c r="J175" s="29">
        <f t="shared" si="8"/>
        <v>43439.27</v>
      </c>
      <c r="K175" s="31"/>
    </row>
    <row r="176" s="4" customFormat="true" customHeight="true" spans="1:11">
      <c r="A176" s="17">
        <v>174</v>
      </c>
      <c r="B176" s="18" t="s">
        <v>360</v>
      </c>
      <c r="C176" s="18" t="s">
        <v>361</v>
      </c>
      <c r="D176" s="33">
        <v>97336.39</v>
      </c>
      <c r="E176" s="33">
        <v>324454.64</v>
      </c>
      <c r="F176" s="23">
        <v>0.3</v>
      </c>
      <c r="G176" s="16">
        <v>5000000</v>
      </c>
      <c r="H176" s="16">
        <f>ROUND(IF(E176*0.3&gt;=5000000,5000000,E176*0.3),2)</f>
        <v>97336.39</v>
      </c>
      <c r="I176" s="30">
        <v>0.4759265</v>
      </c>
      <c r="J176" s="29">
        <f t="shared" si="8"/>
        <v>46324.97</v>
      </c>
      <c r="K176" s="25"/>
    </row>
    <row r="177" s="4" customFormat="true" customHeight="true" spans="1:11">
      <c r="A177" s="17">
        <v>175</v>
      </c>
      <c r="B177" s="18" t="s">
        <v>362</v>
      </c>
      <c r="C177" s="14" t="s">
        <v>363</v>
      </c>
      <c r="D177" s="33">
        <v>175941.61</v>
      </c>
      <c r="E177" s="33">
        <v>586472.05</v>
      </c>
      <c r="F177" s="23">
        <v>0.3</v>
      </c>
      <c r="G177" s="16">
        <v>5000000</v>
      </c>
      <c r="H177" s="16">
        <v>175941.61</v>
      </c>
      <c r="I177" s="30">
        <v>0.4759265</v>
      </c>
      <c r="J177" s="29">
        <f t="shared" si="8"/>
        <v>83735.27</v>
      </c>
      <c r="K177" s="31"/>
    </row>
    <row r="178" s="4" customFormat="true" customHeight="true" spans="1:11">
      <c r="A178" s="17">
        <v>176</v>
      </c>
      <c r="B178" s="18" t="s">
        <v>364</v>
      </c>
      <c r="C178" s="14" t="s">
        <v>365</v>
      </c>
      <c r="D178" s="33">
        <v>144132.66</v>
      </c>
      <c r="E178" s="33">
        <v>480442.21</v>
      </c>
      <c r="F178" s="23">
        <v>0.3</v>
      </c>
      <c r="G178" s="16">
        <v>5000000</v>
      </c>
      <c r="H178" s="16">
        <f t="shared" ref="H178:H187" si="10">ROUND(IF(E178*0.3&gt;=5000000,5000000,E178*0.3),2)</f>
        <v>144132.66</v>
      </c>
      <c r="I178" s="30">
        <v>0.4759265</v>
      </c>
      <c r="J178" s="29">
        <f t="shared" si="8"/>
        <v>68596.55</v>
      </c>
      <c r="K178" s="25"/>
    </row>
    <row r="179" s="4" customFormat="true" customHeight="true" spans="1:11">
      <c r="A179" s="17">
        <v>177</v>
      </c>
      <c r="B179" s="18" t="s">
        <v>366</v>
      </c>
      <c r="C179" s="18" t="s">
        <v>367</v>
      </c>
      <c r="D179" s="33">
        <v>15758.12</v>
      </c>
      <c r="E179" s="33">
        <v>52527.05</v>
      </c>
      <c r="F179" s="23">
        <v>0.3</v>
      </c>
      <c r="G179" s="16">
        <v>5000000</v>
      </c>
      <c r="H179" s="16">
        <f t="shared" si="10"/>
        <v>15758.12</v>
      </c>
      <c r="I179" s="30">
        <v>0.4759265</v>
      </c>
      <c r="J179" s="29">
        <f t="shared" si="8"/>
        <v>7499.71</v>
      </c>
      <c r="K179" s="25"/>
    </row>
    <row r="180" s="4" customFormat="true" customHeight="true" spans="1:11">
      <c r="A180" s="17">
        <v>178</v>
      </c>
      <c r="B180" s="18" t="s">
        <v>368</v>
      </c>
      <c r="C180" s="14" t="s">
        <v>369</v>
      </c>
      <c r="D180" s="33">
        <v>159000</v>
      </c>
      <c r="E180" s="33">
        <v>530000</v>
      </c>
      <c r="F180" s="23">
        <v>0.3</v>
      </c>
      <c r="G180" s="16">
        <v>5000000</v>
      </c>
      <c r="H180" s="16">
        <f t="shared" si="10"/>
        <v>159000</v>
      </c>
      <c r="I180" s="30">
        <v>0.4759265</v>
      </c>
      <c r="J180" s="29">
        <f t="shared" si="8"/>
        <v>75672.31</v>
      </c>
      <c r="K180" s="31"/>
    </row>
    <row r="181" s="4" customFormat="true" customHeight="true" spans="1:11">
      <c r="A181" s="17">
        <v>179</v>
      </c>
      <c r="B181" s="18" t="s">
        <v>370</v>
      </c>
      <c r="C181" s="18" t="s">
        <v>371</v>
      </c>
      <c r="D181" s="33">
        <v>43791.19</v>
      </c>
      <c r="E181" s="33">
        <v>145970.62</v>
      </c>
      <c r="F181" s="23">
        <v>0.3</v>
      </c>
      <c r="G181" s="16">
        <v>5000000</v>
      </c>
      <c r="H181" s="16">
        <f t="shared" si="10"/>
        <v>43791.19</v>
      </c>
      <c r="I181" s="30">
        <v>0.4759265</v>
      </c>
      <c r="J181" s="29">
        <f t="shared" si="8"/>
        <v>20841.39</v>
      </c>
      <c r="K181" s="25"/>
    </row>
    <row r="182" s="4" customFormat="true" customHeight="true" spans="1:11">
      <c r="A182" s="17">
        <v>180</v>
      </c>
      <c r="B182" s="18" t="s">
        <v>372</v>
      </c>
      <c r="C182" s="18" t="s">
        <v>373</v>
      </c>
      <c r="D182" s="33">
        <v>208648.47</v>
      </c>
      <c r="E182" s="33">
        <v>695494.9</v>
      </c>
      <c r="F182" s="23">
        <v>0.3</v>
      </c>
      <c r="G182" s="16">
        <v>5000000</v>
      </c>
      <c r="H182" s="16">
        <f t="shared" si="10"/>
        <v>208648.47</v>
      </c>
      <c r="I182" s="30">
        <v>0.4759265</v>
      </c>
      <c r="J182" s="29">
        <f t="shared" si="8"/>
        <v>99301.34</v>
      </c>
      <c r="K182" s="25"/>
    </row>
    <row r="183" s="4" customFormat="true" ht="49" customHeight="true" spans="1:11">
      <c r="A183" s="17">
        <v>181</v>
      </c>
      <c r="B183" s="18" t="s">
        <v>374</v>
      </c>
      <c r="C183" s="18" t="s">
        <v>375</v>
      </c>
      <c r="D183" s="33">
        <v>474726.2</v>
      </c>
      <c r="E183" s="33">
        <v>1582420.57</v>
      </c>
      <c r="F183" s="23">
        <v>0.3</v>
      </c>
      <c r="G183" s="16">
        <v>5000000</v>
      </c>
      <c r="H183" s="16">
        <f t="shared" si="10"/>
        <v>474726.17</v>
      </c>
      <c r="I183" s="30">
        <v>0.4759265</v>
      </c>
      <c r="J183" s="29">
        <f t="shared" si="8"/>
        <v>225934.76</v>
      </c>
      <c r="K183" s="25"/>
    </row>
    <row r="184" s="4" customFormat="true" customHeight="true" spans="1:11">
      <c r="A184" s="17">
        <v>182</v>
      </c>
      <c r="B184" s="18" t="s">
        <v>376</v>
      </c>
      <c r="C184" s="14" t="s">
        <v>377</v>
      </c>
      <c r="D184" s="33">
        <v>436939.39</v>
      </c>
      <c r="E184" s="33">
        <v>1456464.64</v>
      </c>
      <c r="F184" s="23">
        <v>0.3</v>
      </c>
      <c r="G184" s="16">
        <v>5000000</v>
      </c>
      <c r="H184" s="16">
        <f t="shared" si="10"/>
        <v>436939.39</v>
      </c>
      <c r="I184" s="30">
        <v>0.4759265</v>
      </c>
      <c r="J184" s="29">
        <f t="shared" si="8"/>
        <v>207951.03</v>
      </c>
      <c r="K184" s="25"/>
    </row>
    <row r="185" s="4" customFormat="true" customHeight="true" spans="1:11">
      <c r="A185" s="17">
        <v>183</v>
      </c>
      <c r="B185" s="18" t="s">
        <v>378</v>
      </c>
      <c r="C185" s="18" t="s">
        <v>379</v>
      </c>
      <c r="D185" s="33">
        <v>66951.23</v>
      </c>
      <c r="E185" s="33">
        <v>223170.76</v>
      </c>
      <c r="F185" s="23">
        <v>0.3</v>
      </c>
      <c r="G185" s="16">
        <v>5000000</v>
      </c>
      <c r="H185" s="16">
        <f t="shared" si="10"/>
        <v>66951.23</v>
      </c>
      <c r="I185" s="30">
        <v>0.4759265</v>
      </c>
      <c r="J185" s="29">
        <f t="shared" si="8"/>
        <v>31863.86</v>
      </c>
      <c r="K185" s="25"/>
    </row>
    <row r="186" s="4" customFormat="true" customHeight="true" spans="1:11">
      <c r="A186" s="17">
        <v>184</v>
      </c>
      <c r="B186" s="18" t="s">
        <v>380</v>
      </c>
      <c r="C186" s="18" t="s">
        <v>381</v>
      </c>
      <c r="D186" s="16">
        <v>21000</v>
      </c>
      <c r="E186" s="16">
        <v>70000</v>
      </c>
      <c r="F186" s="23">
        <v>0.3</v>
      </c>
      <c r="G186" s="16">
        <v>5000000</v>
      </c>
      <c r="H186" s="16">
        <f t="shared" si="10"/>
        <v>21000</v>
      </c>
      <c r="I186" s="30">
        <v>0.4759265</v>
      </c>
      <c r="J186" s="29">
        <f t="shared" si="8"/>
        <v>9994.46</v>
      </c>
      <c r="K186" s="25"/>
    </row>
    <row r="187" s="4" customFormat="true" customHeight="true" spans="1:11">
      <c r="A187" s="17">
        <v>185</v>
      </c>
      <c r="B187" s="18" t="s">
        <v>382</v>
      </c>
      <c r="C187" s="14" t="s">
        <v>383</v>
      </c>
      <c r="D187" s="16">
        <v>75000</v>
      </c>
      <c r="E187" s="16">
        <v>250000</v>
      </c>
      <c r="F187" s="23">
        <v>0.3</v>
      </c>
      <c r="G187" s="16">
        <v>5000000</v>
      </c>
      <c r="H187" s="16">
        <f t="shared" si="10"/>
        <v>75000</v>
      </c>
      <c r="I187" s="30">
        <v>0.4759265</v>
      </c>
      <c r="J187" s="29">
        <f t="shared" si="8"/>
        <v>35694.49</v>
      </c>
      <c r="K187" s="31"/>
    </row>
    <row r="188" s="4" customFormat="true" customHeight="true" spans="1:11">
      <c r="A188" s="17">
        <v>186</v>
      </c>
      <c r="B188" s="18" t="s">
        <v>384</v>
      </c>
      <c r="C188" s="18" t="s">
        <v>385</v>
      </c>
      <c r="D188" s="16">
        <v>11255.83</v>
      </c>
      <c r="E188" s="16">
        <v>37519.46</v>
      </c>
      <c r="F188" s="23">
        <v>0.3</v>
      </c>
      <c r="G188" s="16">
        <v>5000000</v>
      </c>
      <c r="H188" s="16">
        <v>11255.83</v>
      </c>
      <c r="I188" s="30">
        <v>0.4759265</v>
      </c>
      <c r="J188" s="29">
        <f t="shared" si="8"/>
        <v>5356.95</v>
      </c>
      <c r="K188" s="25"/>
    </row>
    <row r="189" s="4" customFormat="true" customHeight="true" spans="1:11">
      <c r="A189" s="17">
        <v>187</v>
      </c>
      <c r="B189" s="18" t="s">
        <v>386</v>
      </c>
      <c r="C189" s="18" t="s">
        <v>387</v>
      </c>
      <c r="D189" s="16">
        <v>39847.13</v>
      </c>
      <c r="E189" s="16">
        <v>132823.78</v>
      </c>
      <c r="F189" s="23">
        <v>0.3</v>
      </c>
      <c r="G189" s="16">
        <v>5000000</v>
      </c>
      <c r="H189" s="16">
        <f t="shared" ref="H189:H209" si="11">ROUND(IF(E189*0.3&gt;=5000000,5000000,E189*0.3),2)</f>
        <v>39847.13</v>
      </c>
      <c r="I189" s="30">
        <v>0.4759265</v>
      </c>
      <c r="J189" s="29">
        <f t="shared" si="8"/>
        <v>18964.31</v>
      </c>
      <c r="K189" s="25"/>
    </row>
    <row r="190" s="4" customFormat="true" customHeight="true" spans="1:11">
      <c r="A190" s="17">
        <v>188</v>
      </c>
      <c r="B190" s="18" t="s">
        <v>388</v>
      </c>
      <c r="C190" s="18" t="s">
        <v>389</v>
      </c>
      <c r="D190" s="16">
        <v>30000</v>
      </c>
      <c r="E190" s="16">
        <v>100000</v>
      </c>
      <c r="F190" s="23">
        <v>0.3</v>
      </c>
      <c r="G190" s="16">
        <v>5000000</v>
      </c>
      <c r="H190" s="16">
        <f t="shared" si="11"/>
        <v>30000</v>
      </c>
      <c r="I190" s="30">
        <v>0.4759265</v>
      </c>
      <c r="J190" s="29">
        <f t="shared" si="8"/>
        <v>14277.8</v>
      </c>
      <c r="K190" s="25"/>
    </row>
    <row r="191" s="4" customFormat="true" customHeight="true" spans="1:11">
      <c r="A191" s="17">
        <v>189</v>
      </c>
      <c r="B191" s="18" t="s">
        <v>390</v>
      </c>
      <c r="C191" s="14" t="s">
        <v>391</v>
      </c>
      <c r="D191" s="16">
        <v>15293.31</v>
      </c>
      <c r="E191" s="16">
        <v>50977.7</v>
      </c>
      <c r="F191" s="23">
        <v>0.3</v>
      </c>
      <c r="G191" s="16">
        <v>5000000</v>
      </c>
      <c r="H191" s="16">
        <f t="shared" si="11"/>
        <v>15293.31</v>
      </c>
      <c r="I191" s="30">
        <v>0.4759265</v>
      </c>
      <c r="J191" s="29">
        <f t="shared" si="8"/>
        <v>7278.49</v>
      </c>
      <c r="K191" s="25"/>
    </row>
    <row r="192" s="4" customFormat="true" customHeight="true" spans="1:11">
      <c r="A192" s="17">
        <v>190</v>
      </c>
      <c r="B192" s="18" t="s">
        <v>392</v>
      </c>
      <c r="C192" s="18" t="s">
        <v>393</v>
      </c>
      <c r="D192" s="16">
        <v>128403.25</v>
      </c>
      <c r="E192" s="16">
        <v>428010.82</v>
      </c>
      <c r="F192" s="23">
        <v>0.3</v>
      </c>
      <c r="G192" s="16">
        <v>5000000</v>
      </c>
      <c r="H192" s="16">
        <f t="shared" si="11"/>
        <v>128403.25</v>
      </c>
      <c r="I192" s="30">
        <v>0.4759265</v>
      </c>
      <c r="J192" s="29">
        <f t="shared" si="8"/>
        <v>61110.51</v>
      </c>
      <c r="K192" s="25"/>
    </row>
    <row r="193" s="4" customFormat="true" customHeight="true" spans="1:11">
      <c r="A193" s="17">
        <v>191</v>
      </c>
      <c r="B193" s="18" t="s">
        <v>394</v>
      </c>
      <c r="C193" s="14" t="s">
        <v>395</v>
      </c>
      <c r="D193" s="16">
        <v>318550.5</v>
      </c>
      <c r="E193" s="16">
        <v>1061835</v>
      </c>
      <c r="F193" s="23">
        <v>0.3</v>
      </c>
      <c r="G193" s="16">
        <v>5000000</v>
      </c>
      <c r="H193" s="16">
        <f t="shared" si="11"/>
        <v>318550.5</v>
      </c>
      <c r="I193" s="30">
        <v>0.4759265</v>
      </c>
      <c r="J193" s="29">
        <f t="shared" si="8"/>
        <v>151606.62</v>
      </c>
      <c r="K193" s="25"/>
    </row>
    <row r="194" s="3" customFormat="true" customHeight="true" spans="1:12">
      <c r="A194" s="17">
        <v>192</v>
      </c>
      <c r="B194" s="18" t="s">
        <v>396</v>
      </c>
      <c r="C194" s="14" t="s">
        <v>397</v>
      </c>
      <c r="D194" s="16">
        <v>60000</v>
      </c>
      <c r="E194" s="16">
        <v>200000</v>
      </c>
      <c r="F194" s="23">
        <v>0.3</v>
      </c>
      <c r="G194" s="16">
        <v>5000000</v>
      </c>
      <c r="H194" s="16">
        <f t="shared" si="11"/>
        <v>60000</v>
      </c>
      <c r="I194" s="30">
        <v>0.4759265</v>
      </c>
      <c r="J194" s="29">
        <f t="shared" ref="J194:J257" si="12">ROUND(H194*I194,2)</f>
        <v>28555.59</v>
      </c>
      <c r="K194" s="25"/>
      <c r="L194" s="4"/>
    </row>
    <row r="195" s="3" customFormat="true" customHeight="true" spans="1:12">
      <c r="A195" s="17">
        <v>193</v>
      </c>
      <c r="B195" s="18" t="s">
        <v>398</v>
      </c>
      <c r="C195" s="14" t="s">
        <v>399</v>
      </c>
      <c r="D195" s="16">
        <v>15000</v>
      </c>
      <c r="E195" s="16">
        <v>50000</v>
      </c>
      <c r="F195" s="23">
        <v>0.3</v>
      </c>
      <c r="G195" s="16">
        <v>5000000</v>
      </c>
      <c r="H195" s="16">
        <f t="shared" si="11"/>
        <v>15000</v>
      </c>
      <c r="I195" s="30">
        <v>0.4759265</v>
      </c>
      <c r="J195" s="29">
        <f t="shared" si="12"/>
        <v>7138.9</v>
      </c>
      <c r="K195" s="25"/>
      <c r="L195" s="4"/>
    </row>
    <row r="196" s="4" customFormat="true" customHeight="true" spans="1:11">
      <c r="A196" s="17">
        <v>194</v>
      </c>
      <c r="B196" s="18" t="s">
        <v>400</v>
      </c>
      <c r="C196" s="18" t="s">
        <v>401</v>
      </c>
      <c r="D196" s="16">
        <v>103716.7</v>
      </c>
      <c r="E196" s="16">
        <v>345722.31</v>
      </c>
      <c r="F196" s="23">
        <v>0.3</v>
      </c>
      <c r="G196" s="16">
        <v>5000000</v>
      </c>
      <c r="H196" s="16">
        <f t="shared" si="11"/>
        <v>103716.69</v>
      </c>
      <c r="I196" s="30">
        <v>0.4759265</v>
      </c>
      <c r="J196" s="29">
        <f t="shared" si="12"/>
        <v>49361.52</v>
      </c>
      <c r="K196" s="25"/>
    </row>
    <row r="197" s="4" customFormat="true" customHeight="true" spans="1:11">
      <c r="A197" s="17">
        <v>195</v>
      </c>
      <c r="B197" s="18" t="s">
        <v>402</v>
      </c>
      <c r="C197" s="18" t="s">
        <v>403</v>
      </c>
      <c r="D197" s="16">
        <v>2405.64</v>
      </c>
      <c r="E197" s="16">
        <v>8018.81</v>
      </c>
      <c r="F197" s="23">
        <v>0.3</v>
      </c>
      <c r="G197" s="16">
        <v>5000000</v>
      </c>
      <c r="H197" s="16">
        <f t="shared" si="11"/>
        <v>2405.64</v>
      </c>
      <c r="I197" s="30">
        <v>0.4759265</v>
      </c>
      <c r="J197" s="29">
        <f t="shared" si="12"/>
        <v>1144.91</v>
      </c>
      <c r="K197" s="25"/>
    </row>
    <row r="198" s="4" customFormat="true" customHeight="true" spans="1:11">
      <c r="A198" s="17">
        <v>196</v>
      </c>
      <c r="B198" s="18" t="s">
        <v>404</v>
      </c>
      <c r="C198" s="14" t="s">
        <v>405</v>
      </c>
      <c r="D198" s="16">
        <v>58458.11</v>
      </c>
      <c r="E198" s="16">
        <v>194860.38</v>
      </c>
      <c r="F198" s="23">
        <v>0.3</v>
      </c>
      <c r="G198" s="16">
        <v>5000000</v>
      </c>
      <c r="H198" s="16">
        <f t="shared" si="11"/>
        <v>58458.11</v>
      </c>
      <c r="I198" s="30">
        <v>0.4759265</v>
      </c>
      <c r="J198" s="29">
        <f t="shared" si="12"/>
        <v>27821.76</v>
      </c>
      <c r="K198" s="25"/>
    </row>
    <row r="199" s="4" customFormat="true" customHeight="true" spans="1:11">
      <c r="A199" s="17">
        <v>197</v>
      </c>
      <c r="B199" s="18" t="s">
        <v>406</v>
      </c>
      <c r="C199" s="18" t="s">
        <v>407</v>
      </c>
      <c r="D199" s="16">
        <v>6188.62</v>
      </c>
      <c r="E199" s="16">
        <v>20628.72</v>
      </c>
      <c r="F199" s="23">
        <v>0.3</v>
      </c>
      <c r="G199" s="16">
        <v>5000000</v>
      </c>
      <c r="H199" s="16">
        <f t="shared" si="11"/>
        <v>6188.62</v>
      </c>
      <c r="I199" s="30">
        <v>0.4759265</v>
      </c>
      <c r="J199" s="29">
        <f t="shared" si="12"/>
        <v>2945.33</v>
      </c>
      <c r="K199" s="25"/>
    </row>
    <row r="200" s="4" customFormat="true" customHeight="true" spans="1:11">
      <c r="A200" s="17">
        <v>198</v>
      </c>
      <c r="B200" s="18" t="s">
        <v>408</v>
      </c>
      <c r="C200" s="18" t="s">
        <v>409</v>
      </c>
      <c r="D200" s="16">
        <v>309949.6</v>
      </c>
      <c r="E200" s="16">
        <v>1033165.34</v>
      </c>
      <c r="F200" s="23">
        <v>0.3</v>
      </c>
      <c r="G200" s="16">
        <v>5000000</v>
      </c>
      <c r="H200" s="16">
        <f t="shared" si="11"/>
        <v>309949.6</v>
      </c>
      <c r="I200" s="30">
        <v>0.4759265</v>
      </c>
      <c r="J200" s="29">
        <f t="shared" si="12"/>
        <v>147513.23</v>
      </c>
      <c r="K200" s="25"/>
    </row>
    <row r="201" s="4" customFormat="true" customHeight="true" spans="1:11">
      <c r="A201" s="17">
        <v>199</v>
      </c>
      <c r="B201" s="18" t="s">
        <v>410</v>
      </c>
      <c r="C201" s="18" t="s">
        <v>411</v>
      </c>
      <c r="D201" s="16">
        <v>39101.92</v>
      </c>
      <c r="E201" s="16">
        <v>130339.7</v>
      </c>
      <c r="F201" s="23">
        <v>0.3</v>
      </c>
      <c r="G201" s="16">
        <v>5000000</v>
      </c>
      <c r="H201" s="16">
        <f t="shared" si="11"/>
        <v>39101.91</v>
      </c>
      <c r="I201" s="30">
        <v>0.4759265</v>
      </c>
      <c r="J201" s="29">
        <f t="shared" si="12"/>
        <v>18609.64</v>
      </c>
      <c r="K201" s="25"/>
    </row>
    <row r="202" s="4" customFormat="true" customHeight="true" spans="1:11">
      <c r="A202" s="17">
        <v>200</v>
      </c>
      <c r="B202" s="18" t="s">
        <v>412</v>
      </c>
      <c r="C202" s="18" t="s">
        <v>413</v>
      </c>
      <c r="D202" s="16">
        <v>84102.37</v>
      </c>
      <c r="E202" s="16">
        <v>280341.23</v>
      </c>
      <c r="F202" s="23">
        <v>0.3</v>
      </c>
      <c r="G202" s="16">
        <v>5000000</v>
      </c>
      <c r="H202" s="16">
        <f t="shared" si="11"/>
        <v>84102.37</v>
      </c>
      <c r="I202" s="30">
        <v>0.4759265</v>
      </c>
      <c r="J202" s="29">
        <f t="shared" si="12"/>
        <v>40026.55</v>
      </c>
      <c r="K202" s="25"/>
    </row>
    <row r="203" s="4" customFormat="true" customHeight="true" spans="1:11">
      <c r="A203" s="17">
        <v>201</v>
      </c>
      <c r="B203" s="18" t="s">
        <v>414</v>
      </c>
      <c r="C203" s="18" t="s">
        <v>415</v>
      </c>
      <c r="D203" s="16">
        <v>201597.23</v>
      </c>
      <c r="E203" s="16">
        <v>671990.69</v>
      </c>
      <c r="F203" s="23">
        <v>0.3</v>
      </c>
      <c r="G203" s="16">
        <v>5000000</v>
      </c>
      <c r="H203" s="16">
        <f t="shared" si="11"/>
        <v>201597.21</v>
      </c>
      <c r="I203" s="30">
        <v>0.4759265</v>
      </c>
      <c r="J203" s="29">
        <f t="shared" si="12"/>
        <v>95945.45</v>
      </c>
      <c r="K203" s="25"/>
    </row>
    <row r="204" s="4" customFormat="true" customHeight="true" spans="1:11">
      <c r="A204" s="17">
        <v>202</v>
      </c>
      <c r="B204" s="18" t="s">
        <v>416</v>
      </c>
      <c r="C204" s="18" t="s">
        <v>417</v>
      </c>
      <c r="D204" s="16">
        <v>105000</v>
      </c>
      <c r="E204" s="16">
        <v>350000</v>
      </c>
      <c r="F204" s="23">
        <v>0.3</v>
      </c>
      <c r="G204" s="16">
        <v>5000000</v>
      </c>
      <c r="H204" s="16">
        <f t="shared" si="11"/>
        <v>105000</v>
      </c>
      <c r="I204" s="30">
        <v>0.4759265</v>
      </c>
      <c r="J204" s="29">
        <f t="shared" si="12"/>
        <v>49972.28</v>
      </c>
      <c r="K204" s="25"/>
    </row>
    <row r="205" s="4" customFormat="true" customHeight="true" spans="1:11">
      <c r="A205" s="17">
        <v>203</v>
      </c>
      <c r="B205" s="18" t="s">
        <v>418</v>
      </c>
      <c r="C205" s="14" t="s">
        <v>419</v>
      </c>
      <c r="D205" s="16">
        <v>183841.49</v>
      </c>
      <c r="E205" s="16">
        <v>612804.98</v>
      </c>
      <c r="F205" s="23">
        <v>0.3</v>
      </c>
      <c r="G205" s="16">
        <v>5000000</v>
      </c>
      <c r="H205" s="16">
        <f t="shared" si="11"/>
        <v>183841.49</v>
      </c>
      <c r="I205" s="30">
        <v>0.4759265</v>
      </c>
      <c r="J205" s="29">
        <f t="shared" si="12"/>
        <v>87495.04</v>
      </c>
      <c r="K205" s="25"/>
    </row>
    <row r="206" s="4" customFormat="true" customHeight="true" spans="1:11">
      <c r="A206" s="17">
        <v>204</v>
      </c>
      <c r="B206" s="18" t="s">
        <v>420</v>
      </c>
      <c r="C206" s="18" t="s">
        <v>421</v>
      </c>
      <c r="D206" s="16">
        <v>33773.31</v>
      </c>
      <c r="E206" s="16">
        <v>112577.7</v>
      </c>
      <c r="F206" s="23">
        <v>0.3</v>
      </c>
      <c r="G206" s="16">
        <v>5000000</v>
      </c>
      <c r="H206" s="16">
        <f t="shared" si="11"/>
        <v>33773.31</v>
      </c>
      <c r="I206" s="30">
        <v>0.4759265</v>
      </c>
      <c r="J206" s="29">
        <f t="shared" si="12"/>
        <v>16073.61</v>
      </c>
      <c r="K206" s="25"/>
    </row>
    <row r="207" s="4" customFormat="true" customHeight="true" spans="1:11">
      <c r="A207" s="17">
        <v>205</v>
      </c>
      <c r="B207" s="18" t="s">
        <v>422</v>
      </c>
      <c r="C207" s="18" t="s">
        <v>423</v>
      </c>
      <c r="D207" s="16">
        <v>361534.85</v>
      </c>
      <c r="E207" s="16">
        <v>1205116.16</v>
      </c>
      <c r="F207" s="23">
        <v>0.3</v>
      </c>
      <c r="G207" s="16">
        <v>5000000</v>
      </c>
      <c r="H207" s="16">
        <f t="shared" si="11"/>
        <v>361534.85</v>
      </c>
      <c r="I207" s="30">
        <v>0.4759265</v>
      </c>
      <c r="J207" s="29">
        <f t="shared" si="12"/>
        <v>172064.02</v>
      </c>
      <c r="K207" s="25"/>
    </row>
    <row r="208" s="4" customFormat="true" customHeight="true" spans="1:11">
      <c r="A208" s="17">
        <v>206</v>
      </c>
      <c r="B208" s="18" t="s">
        <v>424</v>
      </c>
      <c r="C208" s="18" t="s">
        <v>425</v>
      </c>
      <c r="D208" s="16">
        <v>416085.87</v>
      </c>
      <c r="E208" s="16">
        <v>1386952.91</v>
      </c>
      <c r="F208" s="23">
        <v>0.3</v>
      </c>
      <c r="G208" s="16">
        <v>5000000</v>
      </c>
      <c r="H208" s="16">
        <f t="shared" si="11"/>
        <v>416085.87</v>
      </c>
      <c r="I208" s="30">
        <v>0.4759265</v>
      </c>
      <c r="J208" s="29">
        <f t="shared" si="12"/>
        <v>198026.29</v>
      </c>
      <c r="K208" s="25"/>
    </row>
    <row r="209" s="4" customFormat="true" customHeight="true" spans="1:11">
      <c r="A209" s="17">
        <v>207</v>
      </c>
      <c r="B209" s="18" t="s">
        <v>426</v>
      </c>
      <c r="C209" s="18" t="s">
        <v>427</v>
      </c>
      <c r="D209" s="16">
        <v>415793.62</v>
      </c>
      <c r="E209" s="16">
        <v>1385978.74</v>
      </c>
      <c r="F209" s="23">
        <v>0.3</v>
      </c>
      <c r="G209" s="16">
        <v>5000000</v>
      </c>
      <c r="H209" s="16">
        <f t="shared" si="11"/>
        <v>415793.62</v>
      </c>
      <c r="I209" s="30">
        <v>0.4759265</v>
      </c>
      <c r="J209" s="29">
        <f t="shared" si="12"/>
        <v>197887.2</v>
      </c>
      <c r="K209" s="25"/>
    </row>
    <row r="210" s="4" customFormat="true" customHeight="true" spans="1:11">
      <c r="A210" s="17">
        <v>208</v>
      </c>
      <c r="B210" s="18" t="s">
        <v>428</v>
      </c>
      <c r="C210" s="18" t="s">
        <v>429</v>
      </c>
      <c r="D210" s="16">
        <v>101528.89</v>
      </c>
      <c r="E210" s="16">
        <v>338429.65</v>
      </c>
      <c r="F210" s="23">
        <v>0.3</v>
      </c>
      <c r="G210" s="16">
        <v>5000000</v>
      </c>
      <c r="H210" s="16">
        <v>101528.89</v>
      </c>
      <c r="I210" s="30">
        <v>0.4759265</v>
      </c>
      <c r="J210" s="29">
        <f t="shared" si="12"/>
        <v>48320.29</v>
      </c>
      <c r="K210" s="25"/>
    </row>
    <row r="211" s="4" customFormat="true" customHeight="true" spans="1:11">
      <c r="A211" s="17">
        <v>209</v>
      </c>
      <c r="B211" s="18" t="s">
        <v>430</v>
      </c>
      <c r="C211" s="18" t="s">
        <v>431</v>
      </c>
      <c r="D211" s="16">
        <v>97351.04</v>
      </c>
      <c r="E211" s="16">
        <v>324503.47</v>
      </c>
      <c r="F211" s="23">
        <v>0.3</v>
      </c>
      <c r="G211" s="16">
        <v>5000000</v>
      </c>
      <c r="H211" s="16">
        <f>ROUND(IF(E211*0.3&gt;=5000000,5000000,E211*0.3),2)</f>
        <v>97351.04</v>
      </c>
      <c r="I211" s="30">
        <v>0.4759265</v>
      </c>
      <c r="J211" s="29">
        <f t="shared" si="12"/>
        <v>46331.94</v>
      </c>
      <c r="K211" s="25"/>
    </row>
    <row r="212" s="4" customFormat="true" customHeight="true" spans="1:11">
      <c r="A212" s="17">
        <v>210</v>
      </c>
      <c r="B212" s="18" t="s">
        <v>432</v>
      </c>
      <c r="C212" s="18" t="s">
        <v>433</v>
      </c>
      <c r="D212" s="16">
        <v>90043.68</v>
      </c>
      <c r="E212" s="16">
        <v>300145.59</v>
      </c>
      <c r="F212" s="23">
        <v>0.3</v>
      </c>
      <c r="G212" s="16">
        <v>5000000</v>
      </c>
      <c r="H212" s="16">
        <f>ROUND(IF(E212*0.3&gt;=5000000,5000000,E212*0.3),2)</f>
        <v>90043.68</v>
      </c>
      <c r="I212" s="30">
        <v>0.4759265</v>
      </c>
      <c r="J212" s="29">
        <f t="shared" si="12"/>
        <v>42854.17</v>
      </c>
      <c r="K212" s="25"/>
    </row>
    <row r="213" s="4" customFormat="true" customHeight="true" spans="1:11">
      <c r="A213" s="17">
        <v>211</v>
      </c>
      <c r="B213" s="18" t="s">
        <v>434</v>
      </c>
      <c r="C213" s="18" t="s">
        <v>435</v>
      </c>
      <c r="D213" s="16">
        <v>23448.35</v>
      </c>
      <c r="E213" s="16">
        <v>78161.18</v>
      </c>
      <c r="F213" s="23">
        <v>0.3</v>
      </c>
      <c r="G213" s="16">
        <v>5000000</v>
      </c>
      <c r="H213" s="16">
        <f>ROUND(IF(E213*0.3&gt;=5000000,5000000,E213*0.3),2)</f>
        <v>23448.35</v>
      </c>
      <c r="I213" s="30">
        <v>0.4759265</v>
      </c>
      <c r="J213" s="29">
        <f t="shared" si="12"/>
        <v>11159.69</v>
      </c>
      <c r="K213" s="25"/>
    </row>
    <row r="214" s="4" customFormat="true" customHeight="true" spans="1:11">
      <c r="A214" s="17">
        <v>212</v>
      </c>
      <c r="B214" s="18" t="s">
        <v>436</v>
      </c>
      <c r="C214" s="18" t="s">
        <v>437</v>
      </c>
      <c r="D214" s="16">
        <v>67003.97</v>
      </c>
      <c r="E214" s="16">
        <v>223346.61</v>
      </c>
      <c r="F214" s="23">
        <v>0.3</v>
      </c>
      <c r="G214" s="16">
        <v>5000000</v>
      </c>
      <c r="H214" s="16">
        <v>67003.97</v>
      </c>
      <c r="I214" s="30">
        <v>0.4759265</v>
      </c>
      <c r="J214" s="29">
        <f t="shared" si="12"/>
        <v>31888.96</v>
      </c>
      <c r="K214" s="25"/>
    </row>
    <row r="215" s="4" customFormat="true" customHeight="true" spans="1:11">
      <c r="A215" s="17">
        <v>213</v>
      </c>
      <c r="B215" s="18" t="s">
        <v>438</v>
      </c>
      <c r="C215" s="18" t="s">
        <v>439</v>
      </c>
      <c r="D215" s="16">
        <v>212712.11</v>
      </c>
      <c r="E215" s="16">
        <v>709040.35</v>
      </c>
      <c r="F215" s="23">
        <v>0.3</v>
      </c>
      <c r="G215" s="16">
        <v>5000000</v>
      </c>
      <c r="H215" s="16">
        <f t="shared" ref="H215:H223" si="13">ROUND(IF(E215*0.3&gt;=5000000,5000000,E215*0.3),2)</f>
        <v>212712.11</v>
      </c>
      <c r="I215" s="30">
        <v>0.4759265</v>
      </c>
      <c r="J215" s="29">
        <f t="shared" si="12"/>
        <v>101235.33</v>
      </c>
      <c r="K215" s="25"/>
    </row>
    <row r="216" s="3" customFormat="true" customHeight="true" spans="1:12">
      <c r="A216" s="17">
        <v>214</v>
      </c>
      <c r="B216" s="18" t="s">
        <v>440</v>
      </c>
      <c r="C216" s="14" t="s">
        <v>441</v>
      </c>
      <c r="D216" s="16">
        <v>21475.8</v>
      </c>
      <c r="E216" s="16">
        <v>71586</v>
      </c>
      <c r="F216" s="23">
        <v>0.3</v>
      </c>
      <c r="G216" s="16">
        <v>5000000</v>
      </c>
      <c r="H216" s="16">
        <f t="shared" si="13"/>
        <v>21475.8</v>
      </c>
      <c r="I216" s="30">
        <v>0.4759265</v>
      </c>
      <c r="J216" s="29">
        <f t="shared" si="12"/>
        <v>10220.9</v>
      </c>
      <c r="K216" s="25"/>
      <c r="L216" s="4"/>
    </row>
    <row r="217" s="4" customFormat="true" customHeight="true" spans="1:11">
      <c r="A217" s="17">
        <v>215</v>
      </c>
      <c r="B217" s="18" t="s">
        <v>442</v>
      </c>
      <c r="C217" s="18" t="s">
        <v>443</v>
      </c>
      <c r="D217" s="16">
        <v>444501.74</v>
      </c>
      <c r="E217" s="16">
        <v>1481672.46</v>
      </c>
      <c r="F217" s="23">
        <v>0.3</v>
      </c>
      <c r="G217" s="16">
        <v>5000000</v>
      </c>
      <c r="H217" s="16">
        <f t="shared" si="13"/>
        <v>444501.74</v>
      </c>
      <c r="I217" s="30">
        <v>0.4759265</v>
      </c>
      <c r="J217" s="29">
        <f t="shared" si="12"/>
        <v>211550.16</v>
      </c>
      <c r="K217" s="25"/>
    </row>
    <row r="218" s="4" customFormat="true" customHeight="true" spans="1:11">
      <c r="A218" s="17">
        <v>216</v>
      </c>
      <c r="B218" s="18" t="s">
        <v>444</v>
      </c>
      <c r="C218" s="18" t="s">
        <v>445</v>
      </c>
      <c r="D218" s="16">
        <v>1755237.92</v>
      </c>
      <c r="E218" s="16">
        <v>5850793.07</v>
      </c>
      <c r="F218" s="23">
        <v>0.3</v>
      </c>
      <c r="G218" s="16">
        <v>5000000</v>
      </c>
      <c r="H218" s="16">
        <f t="shared" si="13"/>
        <v>1755237.92</v>
      </c>
      <c r="I218" s="30">
        <v>0.4759265</v>
      </c>
      <c r="J218" s="29">
        <f t="shared" si="12"/>
        <v>835364.24</v>
      </c>
      <c r="K218" s="25"/>
    </row>
    <row r="219" s="4" customFormat="true" customHeight="true" spans="1:11">
      <c r="A219" s="17">
        <v>217</v>
      </c>
      <c r="B219" s="18" t="s">
        <v>446</v>
      </c>
      <c r="C219" s="18" t="s">
        <v>447</v>
      </c>
      <c r="D219" s="16">
        <v>18458.21</v>
      </c>
      <c r="E219" s="16">
        <v>61527.36</v>
      </c>
      <c r="F219" s="23">
        <v>0.3</v>
      </c>
      <c r="G219" s="16">
        <v>5000000</v>
      </c>
      <c r="H219" s="16">
        <f t="shared" si="13"/>
        <v>18458.21</v>
      </c>
      <c r="I219" s="30">
        <v>0.4759265</v>
      </c>
      <c r="J219" s="29">
        <f t="shared" si="12"/>
        <v>8784.75</v>
      </c>
      <c r="K219" s="25"/>
    </row>
    <row r="220" s="3" customFormat="true" customHeight="true" spans="1:12">
      <c r="A220" s="17">
        <v>218</v>
      </c>
      <c r="B220" s="18" t="s">
        <v>448</v>
      </c>
      <c r="C220" s="14" t="s">
        <v>449</v>
      </c>
      <c r="D220" s="16">
        <v>78347.1</v>
      </c>
      <c r="E220" s="16">
        <v>261156.99</v>
      </c>
      <c r="F220" s="23">
        <v>0.3</v>
      </c>
      <c r="G220" s="16">
        <v>5000000</v>
      </c>
      <c r="H220" s="16">
        <f t="shared" si="13"/>
        <v>78347.1</v>
      </c>
      <c r="I220" s="30">
        <v>0.4759265</v>
      </c>
      <c r="J220" s="29">
        <f t="shared" si="12"/>
        <v>37287.46</v>
      </c>
      <c r="K220" s="25"/>
      <c r="L220" s="4"/>
    </row>
    <row r="221" s="4" customFormat="true" customHeight="true" spans="1:11">
      <c r="A221" s="17">
        <v>219</v>
      </c>
      <c r="B221" s="18" t="s">
        <v>450</v>
      </c>
      <c r="C221" s="18" t="s">
        <v>451</v>
      </c>
      <c r="D221" s="16">
        <v>104601.5</v>
      </c>
      <c r="E221" s="16">
        <v>348671.65</v>
      </c>
      <c r="F221" s="23">
        <v>0.3</v>
      </c>
      <c r="G221" s="16">
        <v>5000000</v>
      </c>
      <c r="H221" s="16">
        <f t="shared" si="13"/>
        <v>104601.5</v>
      </c>
      <c r="I221" s="30">
        <v>0.4759265</v>
      </c>
      <c r="J221" s="29">
        <f t="shared" si="12"/>
        <v>49782.63</v>
      </c>
      <c r="K221" s="25"/>
    </row>
    <row r="222" s="4" customFormat="true" customHeight="true" spans="1:11">
      <c r="A222" s="17">
        <v>220</v>
      </c>
      <c r="B222" s="18" t="s">
        <v>452</v>
      </c>
      <c r="C222" s="18" t="s">
        <v>453</v>
      </c>
      <c r="D222" s="16">
        <v>616565.11</v>
      </c>
      <c r="E222" s="16">
        <v>2055217</v>
      </c>
      <c r="F222" s="23">
        <v>0.3</v>
      </c>
      <c r="G222" s="16">
        <v>5000000</v>
      </c>
      <c r="H222" s="16">
        <f t="shared" si="13"/>
        <v>616565.1</v>
      </c>
      <c r="I222" s="30">
        <v>0.4759265</v>
      </c>
      <c r="J222" s="29">
        <f t="shared" si="12"/>
        <v>293439.67</v>
      </c>
      <c r="K222" s="25"/>
    </row>
    <row r="223" s="4" customFormat="true" customHeight="true" spans="1:11">
      <c r="A223" s="17">
        <v>221</v>
      </c>
      <c r="B223" s="18" t="s">
        <v>454</v>
      </c>
      <c r="C223" s="18" t="s">
        <v>455</v>
      </c>
      <c r="D223" s="16">
        <v>332546.26</v>
      </c>
      <c r="E223" s="16">
        <v>1108487.53</v>
      </c>
      <c r="F223" s="23">
        <v>0.3</v>
      </c>
      <c r="G223" s="16">
        <v>5000000</v>
      </c>
      <c r="H223" s="16">
        <f t="shared" si="13"/>
        <v>332546.26</v>
      </c>
      <c r="I223" s="30">
        <v>0.4759265</v>
      </c>
      <c r="J223" s="29">
        <f t="shared" si="12"/>
        <v>158267.58</v>
      </c>
      <c r="K223" s="25"/>
    </row>
    <row r="224" s="4" customFormat="true" customHeight="true" spans="1:11">
      <c r="A224" s="17">
        <v>222</v>
      </c>
      <c r="B224" s="18" t="s">
        <v>456</v>
      </c>
      <c r="C224" s="18" t="s">
        <v>457</v>
      </c>
      <c r="D224" s="16">
        <v>113948.26</v>
      </c>
      <c r="E224" s="16">
        <v>379827.55</v>
      </c>
      <c r="F224" s="23">
        <v>0.3</v>
      </c>
      <c r="G224" s="16">
        <v>5000000</v>
      </c>
      <c r="H224" s="16">
        <v>113948.26</v>
      </c>
      <c r="I224" s="30">
        <v>0.4759265</v>
      </c>
      <c r="J224" s="29">
        <f t="shared" si="12"/>
        <v>54231</v>
      </c>
      <c r="K224" s="25"/>
    </row>
    <row r="225" s="4" customFormat="true" customHeight="true" spans="1:11">
      <c r="A225" s="17">
        <v>223</v>
      </c>
      <c r="B225" s="18" t="s">
        <v>458</v>
      </c>
      <c r="C225" s="18" t="s">
        <v>459</v>
      </c>
      <c r="D225" s="16">
        <v>173578.91</v>
      </c>
      <c r="E225" s="16">
        <v>578596.36</v>
      </c>
      <c r="F225" s="23">
        <v>0.3</v>
      </c>
      <c r="G225" s="16">
        <v>5000000</v>
      </c>
      <c r="H225" s="16">
        <f>ROUND(IF(E225*0.3&gt;=5000000,5000000,E225*0.3),2)</f>
        <v>173578.91</v>
      </c>
      <c r="I225" s="30">
        <v>0.4759265</v>
      </c>
      <c r="J225" s="29">
        <f t="shared" si="12"/>
        <v>82610.8</v>
      </c>
      <c r="K225" s="25"/>
    </row>
    <row r="226" s="4" customFormat="true" customHeight="true" spans="1:11">
      <c r="A226" s="17">
        <v>224</v>
      </c>
      <c r="B226" s="18" t="s">
        <v>460</v>
      </c>
      <c r="C226" s="18" t="s">
        <v>461</v>
      </c>
      <c r="D226" s="16">
        <v>145292.06</v>
      </c>
      <c r="E226" s="16">
        <v>484306.86</v>
      </c>
      <c r="F226" s="23">
        <v>0.3</v>
      </c>
      <c r="G226" s="16">
        <v>5000000</v>
      </c>
      <c r="H226" s="16">
        <f>ROUND(IF(E226*0.3&gt;=5000000,5000000,E226*0.3),2)</f>
        <v>145292.06</v>
      </c>
      <c r="I226" s="30">
        <v>0.4759265</v>
      </c>
      <c r="J226" s="29">
        <f t="shared" si="12"/>
        <v>69148.34</v>
      </c>
      <c r="K226" s="25"/>
    </row>
    <row r="227" s="4" customFormat="true" customHeight="true" spans="1:11">
      <c r="A227" s="17">
        <v>225</v>
      </c>
      <c r="B227" s="18" t="s">
        <v>462</v>
      </c>
      <c r="C227" s="18" t="s">
        <v>463</v>
      </c>
      <c r="D227" s="16">
        <v>30000</v>
      </c>
      <c r="E227" s="16">
        <v>100000</v>
      </c>
      <c r="F227" s="23">
        <v>0.3</v>
      </c>
      <c r="G227" s="16">
        <v>5000000</v>
      </c>
      <c r="H227" s="16">
        <f>ROUND(IF(E227*0.3&gt;=5000000,5000000,E227*0.3),2)</f>
        <v>30000</v>
      </c>
      <c r="I227" s="30">
        <v>0.4759265</v>
      </c>
      <c r="J227" s="29">
        <f t="shared" si="12"/>
        <v>14277.8</v>
      </c>
      <c r="K227" s="25"/>
    </row>
    <row r="228" s="3" customFormat="true" customHeight="true" spans="1:12">
      <c r="A228" s="17">
        <v>226</v>
      </c>
      <c r="B228" s="18" t="s">
        <v>464</v>
      </c>
      <c r="C228" s="14" t="s">
        <v>465</v>
      </c>
      <c r="D228" s="16">
        <v>55780.74</v>
      </c>
      <c r="E228" s="16">
        <v>185935.8</v>
      </c>
      <c r="F228" s="23">
        <v>0.3</v>
      </c>
      <c r="G228" s="16">
        <v>5000000</v>
      </c>
      <c r="H228" s="16">
        <f>ROUND(IF(E228*0.3&gt;=5000000,5000000,E228*0.3),2)</f>
        <v>55780.74</v>
      </c>
      <c r="I228" s="30">
        <v>0.4759265</v>
      </c>
      <c r="J228" s="29">
        <f t="shared" si="12"/>
        <v>26547.53</v>
      </c>
      <c r="K228" s="25"/>
      <c r="L228" s="4"/>
    </row>
    <row r="229" s="4" customFormat="true" customHeight="true" spans="1:11">
      <c r="A229" s="17">
        <v>227</v>
      </c>
      <c r="B229" s="18" t="s">
        <v>466</v>
      </c>
      <c r="C229" s="18" t="s">
        <v>467</v>
      </c>
      <c r="D229" s="16">
        <v>98661.92</v>
      </c>
      <c r="E229" s="16">
        <v>328873.11</v>
      </c>
      <c r="F229" s="23">
        <v>0.3</v>
      </c>
      <c r="G229" s="16">
        <v>5000000</v>
      </c>
      <c r="H229" s="16">
        <v>98661.92</v>
      </c>
      <c r="I229" s="30">
        <v>0.4759265</v>
      </c>
      <c r="J229" s="29">
        <f t="shared" si="12"/>
        <v>46955.82</v>
      </c>
      <c r="K229" s="25"/>
    </row>
    <row r="230" s="4" customFormat="true" customHeight="true" spans="1:11">
      <c r="A230" s="17">
        <v>228</v>
      </c>
      <c r="B230" s="18" t="s">
        <v>468</v>
      </c>
      <c r="C230" s="18" t="s">
        <v>469</v>
      </c>
      <c r="D230" s="16">
        <v>36134.43</v>
      </c>
      <c r="E230" s="16">
        <v>120448.1</v>
      </c>
      <c r="F230" s="23">
        <v>0.3</v>
      </c>
      <c r="G230" s="16">
        <v>5000000</v>
      </c>
      <c r="H230" s="16">
        <f t="shared" ref="H230:H235" si="14">ROUND(IF(E230*0.3&gt;=5000000,5000000,E230*0.3),2)</f>
        <v>36134.43</v>
      </c>
      <c r="I230" s="30">
        <v>0.4759265</v>
      </c>
      <c r="J230" s="29">
        <f t="shared" si="12"/>
        <v>17197.33</v>
      </c>
      <c r="K230" s="25"/>
    </row>
    <row r="231" s="4" customFormat="true" customHeight="true" spans="1:11">
      <c r="A231" s="17">
        <v>229</v>
      </c>
      <c r="B231" s="18" t="s">
        <v>470</v>
      </c>
      <c r="C231" s="18" t="s">
        <v>471</v>
      </c>
      <c r="D231" s="16">
        <v>340026.67</v>
      </c>
      <c r="E231" s="16">
        <v>1133422.23</v>
      </c>
      <c r="F231" s="23">
        <v>0.3</v>
      </c>
      <c r="G231" s="16">
        <v>5000000</v>
      </c>
      <c r="H231" s="16">
        <f t="shared" si="14"/>
        <v>340026.67</v>
      </c>
      <c r="I231" s="30">
        <v>0.4759265</v>
      </c>
      <c r="J231" s="29">
        <f t="shared" si="12"/>
        <v>161827.7</v>
      </c>
      <c r="K231" s="25"/>
    </row>
    <row r="232" s="4" customFormat="true" customHeight="true" spans="1:11">
      <c r="A232" s="17">
        <v>230</v>
      </c>
      <c r="B232" s="18" t="s">
        <v>472</v>
      </c>
      <c r="C232" s="14" t="s">
        <v>473</v>
      </c>
      <c r="D232" s="16">
        <v>224041.39</v>
      </c>
      <c r="E232" s="16">
        <v>746804.61</v>
      </c>
      <c r="F232" s="23">
        <v>0.3</v>
      </c>
      <c r="G232" s="16">
        <v>5000000</v>
      </c>
      <c r="H232" s="16">
        <f t="shared" si="14"/>
        <v>224041.38</v>
      </c>
      <c r="I232" s="30">
        <v>0.4759265</v>
      </c>
      <c r="J232" s="29">
        <f t="shared" si="12"/>
        <v>106627.23</v>
      </c>
      <c r="K232" s="25"/>
    </row>
    <row r="233" s="4" customFormat="true" customHeight="true" spans="1:11">
      <c r="A233" s="17">
        <v>231</v>
      </c>
      <c r="B233" s="18" t="s">
        <v>474</v>
      </c>
      <c r="C233" s="14" t="s">
        <v>475</v>
      </c>
      <c r="D233" s="16">
        <v>21360</v>
      </c>
      <c r="E233" s="16">
        <v>71200</v>
      </c>
      <c r="F233" s="23">
        <v>0.3</v>
      </c>
      <c r="G233" s="16">
        <v>5000000</v>
      </c>
      <c r="H233" s="16">
        <f t="shared" si="14"/>
        <v>21360</v>
      </c>
      <c r="I233" s="30">
        <v>0.4759265</v>
      </c>
      <c r="J233" s="29">
        <f t="shared" si="12"/>
        <v>10165.79</v>
      </c>
      <c r="K233" s="31"/>
    </row>
    <row r="234" s="4" customFormat="true" customHeight="true" spans="1:11">
      <c r="A234" s="17">
        <v>232</v>
      </c>
      <c r="B234" s="18" t="s">
        <v>476</v>
      </c>
      <c r="C234" s="18" t="s">
        <v>477</v>
      </c>
      <c r="D234" s="16">
        <v>121005.72</v>
      </c>
      <c r="E234" s="16">
        <v>403352.41</v>
      </c>
      <c r="F234" s="23">
        <v>0.3</v>
      </c>
      <c r="G234" s="16">
        <v>5000000</v>
      </c>
      <c r="H234" s="16">
        <f t="shared" si="14"/>
        <v>121005.72</v>
      </c>
      <c r="I234" s="30">
        <v>0.4759265</v>
      </c>
      <c r="J234" s="29">
        <f t="shared" si="12"/>
        <v>57589.83</v>
      </c>
      <c r="K234" s="25"/>
    </row>
    <row r="235" s="4" customFormat="true" customHeight="true" spans="1:11">
      <c r="A235" s="17">
        <v>233</v>
      </c>
      <c r="B235" s="18" t="s">
        <v>478</v>
      </c>
      <c r="C235" s="18" t="s">
        <v>479</v>
      </c>
      <c r="D235" s="16">
        <v>285980.94</v>
      </c>
      <c r="E235" s="16">
        <v>953269.76</v>
      </c>
      <c r="F235" s="23">
        <v>0.3</v>
      </c>
      <c r="G235" s="16">
        <v>5000000</v>
      </c>
      <c r="H235" s="16">
        <f t="shared" si="14"/>
        <v>285980.93</v>
      </c>
      <c r="I235" s="30">
        <v>0.4759265</v>
      </c>
      <c r="J235" s="29">
        <f t="shared" si="12"/>
        <v>136105.9</v>
      </c>
      <c r="K235" s="25"/>
    </row>
    <row r="236" s="3" customFormat="true" customHeight="true" spans="1:12">
      <c r="A236" s="17">
        <v>234</v>
      </c>
      <c r="B236" s="18" t="s">
        <v>480</v>
      </c>
      <c r="C236" s="14" t="s">
        <v>481</v>
      </c>
      <c r="D236" s="16">
        <v>31769.08</v>
      </c>
      <c r="E236" s="16">
        <v>105896.96</v>
      </c>
      <c r="F236" s="23">
        <v>0.3</v>
      </c>
      <c r="G236" s="16">
        <v>5000000</v>
      </c>
      <c r="H236" s="16">
        <v>31769.08</v>
      </c>
      <c r="I236" s="30">
        <v>0.4759265</v>
      </c>
      <c r="J236" s="29">
        <f t="shared" si="12"/>
        <v>15119.75</v>
      </c>
      <c r="K236" s="25"/>
      <c r="L236" s="4"/>
    </row>
    <row r="237" s="4" customFormat="true" customHeight="true" spans="1:11">
      <c r="A237" s="17">
        <v>235</v>
      </c>
      <c r="B237" s="18" t="s">
        <v>482</v>
      </c>
      <c r="C237" s="18" t="s">
        <v>483</v>
      </c>
      <c r="D237" s="16">
        <v>50997.54</v>
      </c>
      <c r="E237" s="16">
        <v>169991.81</v>
      </c>
      <c r="F237" s="23">
        <v>0.3</v>
      </c>
      <c r="G237" s="16">
        <v>5000000</v>
      </c>
      <c r="H237" s="16">
        <f t="shared" ref="H237:H245" si="15">ROUND(IF(E237*0.3&gt;=5000000,5000000,E237*0.3),2)</f>
        <v>50997.54</v>
      </c>
      <c r="I237" s="30">
        <v>0.4759265</v>
      </c>
      <c r="J237" s="29">
        <f t="shared" si="12"/>
        <v>24271.08</v>
      </c>
      <c r="K237" s="25"/>
    </row>
    <row r="238" s="4" customFormat="true" customHeight="true" spans="1:11">
      <c r="A238" s="17">
        <v>236</v>
      </c>
      <c r="B238" s="18" t="s">
        <v>484</v>
      </c>
      <c r="C238" s="18" t="s">
        <v>485</v>
      </c>
      <c r="D238" s="16">
        <v>18474.07</v>
      </c>
      <c r="E238" s="16">
        <v>61580.23</v>
      </c>
      <c r="F238" s="23">
        <v>0.3</v>
      </c>
      <c r="G238" s="16">
        <v>5000000</v>
      </c>
      <c r="H238" s="16">
        <f t="shared" si="15"/>
        <v>18474.07</v>
      </c>
      <c r="I238" s="30">
        <v>0.4759265</v>
      </c>
      <c r="J238" s="29">
        <f t="shared" si="12"/>
        <v>8792.3</v>
      </c>
      <c r="K238" s="25"/>
    </row>
    <row r="239" s="3" customFormat="true" customHeight="true" spans="1:12">
      <c r="A239" s="17">
        <v>237</v>
      </c>
      <c r="B239" s="18" t="s">
        <v>486</v>
      </c>
      <c r="C239" s="14" t="s">
        <v>487</v>
      </c>
      <c r="D239" s="16">
        <v>45000</v>
      </c>
      <c r="E239" s="16">
        <v>150000</v>
      </c>
      <c r="F239" s="23">
        <v>0.3</v>
      </c>
      <c r="G239" s="16">
        <v>5000000</v>
      </c>
      <c r="H239" s="16">
        <f t="shared" si="15"/>
        <v>45000</v>
      </c>
      <c r="I239" s="30">
        <v>0.4759265</v>
      </c>
      <c r="J239" s="29">
        <f t="shared" si="12"/>
        <v>21416.69</v>
      </c>
      <c r="K239" s="25"/>
      <c r="L239" s="4"/>
    </row>
    <row r="240" s="3" customFormat="true" customHeight="true" spans="1:12">
      <c r="A240" s="17">
        <v>238</v>
      </c>
      <c r="B240" s="18" t="s">
        <v>488</v>
      </c>
      <c r="C240" s="14" t="s">
        <v>489</v>
      </c>
      <c r="D240" s="16">
        <v>30000</v>
      </c>
      <c r="E240" s="16">
        <v>100000</v>
      </c>
      <c r="F240" s="23">
        <v>0.3</v>
      </c>
      <c r="G240" s="16">
        <v>5000000</v>
      </c>
      <c r="H240" s="16">
        <f t="shared" si="15"/>
        <v>30000</v>
      </c>
      <c r="I240" s="30">
        <v>0.4759265</v>
      </c>
      <c r="J240" s="29">
        <f t="shared" si="12"/>
        <v>14277.8</v>
      </c>
      <c r="K240" s="25"/>
      <c r="L240" s="4"/>
    </row>
    <row r="241" s="4" customFormat="true" ht="59" customHeight="true" spans="1:11">
      <c r="A241" s="17">
        <v>239</v>
      </c>
      <c r="B241" s="18" t="s">
        <v>490</v>
      </c>
      <c r="C241" s="18" t="s">
        <v>491</v>
      </c>
      <c r="D241" s="16">
        <v>2402022.34</v>
      </c>
      <c r="E241" s="16">
        <v>7999163.2</v>
      </c>
      <c r="F241" s="23">
        <v>0.3</v>
      </c>
      <c r="G241" s="16">
        <v>5000000</v>
      </c>
      <c r="H241" s="16">
        <f t="shared" si="15"/>
        <v>2399748.96</v>
      </c>
      <c r="I241" s="30">
        <v>0.4759265</v>
      </c>
      <c r="J241" s="29">
        <f t="shared" si="12"/>
        <v>1142104.12</v>
      </c>
      <c r="K241" s="25" t="s">
        <v>492</v>
      </c>
    </row>
    <row r="242" s="3" customFormat="true" ht="69" customHeight="true" spans="1:12">
      <c r="A242" s="17">
        <v>240</v>
      </c>
      <c r="B242" s="18" t="s">
        <v>493</v>
      </c>
      <c r="C242" s="14" t="s">
        <v>494</v>
      </c>
      <c r="D242" s="16">
        <v>1367169.84</v>
      </c>
      <c r="E242" s="16">
        <v>4552153.48</v>
      </c>
      <c r="F242" s="23">
        <v>0.3</v>
      </c>
      <c r="G242" s="16">
        <v>5000000</v>
      </c>
      <c r="H242" s="16">
        <f t="shared" si="15"/>
        <v>1365646.04</v>
      </c>
      <c r="I242" s="30">
        <v>0.4759265</v>
      </c>
      <c r="J242" s="29">
        <f t="shared" si="12"/>
        <v>649947.14</v>
      </c>
      <c r="K242" s="25" t="s">
        <v>495</v>
      </c>
      <c r="L242" s="4"/>
    </row>
    <row r="243" s="3" customFormat="true" customHeight="true" spans="1:12">
      <c r="A243" s="17">
        <v>241</v>
      </c>
      <c r="B243" s="18" t="s">
        <v>496</v>
      </c>
      <c r="C243" s="14" t="s">
        <v>497</v>
      </c>
      <c r="D243" s="16">
        <v>754497.52</v>
      </c>
      <c r="E243" s="16">
        <v>2514991.73</v>
      </c>
      <c r="F243" s="23">
        <v>0.3</v>
      </c>
      <c r="G243" s="16">
        <v>5000000</v>
      </c>
      <c r="H243" s="16">
        <f t="shared" si="15"/>
        <v>754497.52</v>
      </c>
      <c r="I243" s="30">
        <v>0.4759265</v>
      </c>
      <c r="J243" s="29">
        <f t="shared" si="12"/>
        <v>359085.36</v>
      </c>
      <c r="K243" s="25"/>
      <c r="L243" s="4"/>
    </row>
    <row r="244" s="4" customFormat="true" ht="66" customHeight="true" spans="1:11">
      <c r="A244" s="17">
        <v>242</v>
      </c>
      <c r="B244" s="18" t="s">
        <v>498</v>
      </c>
      <c r="C244" s="18" t="s">
        <v>499</v>
      </c>
      <c r="D244" s="16">
        <v>2407572.05</v>
      </c>
      <c r="E244" s="16">
        <v>8018108</v>
      </c>
      <c r="F244" s="23">
        <v>0.3</v>
      </c>
      <c r="G244" s="16">
        <v>5000000</v>
      </c>
      <c r="H244" s="16">
        <f t="shared" si="15"/>
        <v>2405432.4</v>
      </c>
      <c r="I244" s="30">
        <v>0.4759265</v>
      </c>
      <c r="J244" s="29">
        <f t="shared" si="12"/>
        <v>1144809.02</v>
      </c>
      <c r="K244" s="25" t="s">
        <v>500</v>
      </c>
    </row>
    <row r="245" s="4" customFormat="true" ht="39" customHeight="true" spans="1:11">
      <c r="A245" s="17">
        <v>243</v>
      </c>
      <c r="B245" s="18" t="s">
        <v>501</v>
      </c>
      <c r="C245" s="18" t="s">
        <v>502</v>
      </c>
      <c r="D245" s="16">
        <v>32812.59</v>
      </c>
      <c r="E245" s="16">
        <v>109375.27</v>
      </c>
      <c r="F245" s="23">
        <v>0.3</v>
      </c>
      <c r="G245" s="16">
        <v>5000000</v>
      </c>
      <c r="H245" s="16">
        <f t="shared" si="15"/>
        <v>32812.58</v>
      </c>
      <c r="I245" s="30">
        <v>0.4759265</v>
      </c>
      <c r="J245" s="29">
        <f t="shared" si="12"/>
        <v>15616.38</v>
      </c>
      <c r="K245" s="25"/>
    </row>
    <row r="246" s="4" customFormat="true" customHeight="true" spans="1:11">
      <c r="A246" s="17">
        <v>244</v>
      </c>
      <c r="B246" s="18" t="s">
        <v>503</v>
      </c>
      <c r="C246" s="18" t="s">
        <v>504</v>
      </c>
      <c r="D246" s="16">
        <v>110734.12</v>
      </c>
      <c r="E246" s="16">
        <v>369113.76</v>
      </c>
      <c r="F246" s="23">
        <v>0.3</v>
      </c>
      <c r="G246" s="16">
        <v>5000000</v>
      </c>
      <c r="H246" s="16">
        <v>110734.12</v>
      </c>
      <c r="I246" s="30">
        <v>0.4759265</v>
      </c>
      <c r="J246" s="29">
        <f t="shared" si="12"/>
        <v>52701.3</v>
      </c>
      <c r="K246" s="25"/>
    </row>
    <row r="247" s="4" customFormat="true" customHeight="true" spans="1:11">
      <c r="A247" s="17">
        <v>245</v>
      </c>
      <c r="B247" s="18" t="s">
        <v>505</v>
      </c>
      <c r="C247" s="18" t="s">
        <v>506</v>
      </c>
      <c r="D247" s="16">
        <v>125256.63</v>
      </c>
      <c r="E247" s="16">
        <v>417522.09</v>
      </c>
      <c r="F247" s="23">
        <v>0.3</v>
      </c>
      <c r="G247" s="16">
        <v>5000000</v>
      </c>
      <c r="H247" s="16">
        <f t="shared" ref="H247:H253" si="16">ROUND(IF(E247*0.3&gt;=5000000,5000000,E247*0.3),2)</f>
        <v>125256.63</v>
      </c>
      <c r="I247" s="30">
        <v>0.4759265</v>
      </c>
      <c r="J247" s="29">
        <f t="shared" si="12"/>
        <v>59612.95</v>
      </c>
      <c r="K247" s="25"/>
    </row>
    <row r="248" s="4" customFormat="true" customHeight="true" spans="1:11">
      <c r="A248" s="17">
        <v>246</v>
      </c>
      <c r="B248" s="18" t="s">
        <v>507</v>
      </c>
      <c r="C248" s="18" t="s">
        <v>508</v>
      </c>
      <c r="D248" s="16">
        <v>41662.46</v>
      </c>
      <c r="E248" s="16">
        <v>138874.86</v>
      </c>
      <c r="F248" s="23">
        <v>0.3</v>
      </c>
      <c r="G248" s="16">
        <v>5000000</v>
      </c>
      <c r="H248" s="16">
        <f t="shared" si="16"/>
        <v>41662.46</v>
      </c>
      <c r="I248" s="30">
        <v>0.4759265</v>
      </c>
      <c r="J248" s="29">
        <f t="shared" si="12"/>
        <v>19828.27</v>
      </c>
      <c r="K248" s="25"/>
    </row>
    <row r="249" s="3" customFormat="true" customHeight="true" spans="1:12">
      <c r="A249" s="17">
        <v>247</v>
      </c>
      <c r="B249" s="18" t="s">
        <v>509</v>
      </c>
      <c r="C249" s="14" t="s">
        <v>510</v>
      </c>
      <c r="D249" s="16">
        <v>60000</v>
      </c>
      <c r="E249" s="16">
        <v>200000</v>
      </c>
      <c r="F249" s="23">
        <v>0.3</v>
      </c>
      <c r="G249" s="16">
        <v>5000000</v>
      </c>
      <c r="H249" s="16">
        <f t="shared" si="16"/>
        <v>60000</v>
      </c>
      <c r="I249" s="30">
        <v>0.4759265</v>
      </c>
      <c r="J249" s="29">
        <f t="shared" si="12"/>
        <v>28555.59</v>
      </c>
      <c r="K249" s="25"/>
      <c r="L249" s="4"/>
    </row>
    <row r="250" s="4" customFormat="true" customHeight="true" spans="1:11">
      <c r="A250" s="17">
        <v>248</v>
      </c>
      <c r="B250" s="18" t="s">
        <v>511</v>
      </c>
      <c r="C250" s="18" t="s">
        <v>512</v>
      </c>
      <c r="D250" s="16">
        <v>2941956.16</v>
      </c>
      <c r="E250" s="16">
        <v>9806520.49</v>
      </c>
      <c r="F250" s="23">
        <v>0.3</v>
      </c>
      <c r="G250" s="16">
        <v>5000000</v>
      </c>
      <c r="H250" s="16">
        <f t="shared" si="16"/>
        <v>2941956.15</v>
      </c>
      <c r="I250" s="30">
        <v>0.4759265</v>
      </c>
      <c r="J250" s="29">
        <f t="shared" si="12"/>
        <v>1400154.89</v>
      </c>
      <c r="K250" s="25"/>
    </row>
    <row r="251" s="3" customFormat="true" ht="62" customHeight="true" spans="1:12">
      <c r="A251" s="17">
        <v>249</v>
      </c>
      <c r="B251" s="18" t="s">
        <v>513</v>
      </c>
      <c r="C251" s="14" t="s">
        <v>514</v>
      </c>
      <c r="D251" s="16">
        <v>112150.46</v>
      </c>
      <c r="E251" s="16">
        <v>369578.4</v>
      </c>
      <c r="F251" s="23">
        <v>0.3</v>
      </c>
      <c r="G251" s="16">
        <v>5000000</v>
      </c>
      <c r="H251" s="16">
        <f t="shared" si="16"/>
        <v>110873.52</v>
      </c>
      <c r="I251" s="30">
        <v>0.4759265</v>
      </c>
      <c r="J251" s="29">
        <f t="shared" si="12"/>
        <v>52767.65</v>
      </c>
      <c r="K251" s="25" t="s">
        <v>515</v>
      </c>
      <c r="L251" s="4"/>
    </row>
    <row r="252" s="3" customFormat="true" customHeight="true" spans="1:12">
      <c r="A252" s="17">
        <v>250</v>
      </c>
      <c r="B252" s="18" t="s">
        <v>516</v>
      </c>
      <c r="C252" s="14" t="s">
        <v>517</v>
      </c>
      <c r="D252" s="16">
        <v>2399815.82</v>
      </c>
      <c r="E252" s="16">
        <v>7999386.08</v>
      </c>
      <c r="F252" s="23">
        <v>0.3</v>
      </c>
      <c r="G252" s="16">
        <v>5000000</v>
      </c>
      <c r="H252" s="16">
        <f t="shared" si="16"/>
        <v>2399815.82</v>
      </c>
      <c r="I252" s="30">
        <v>0.4759265</v>
      </c>
      <c r="J252" s="29">
        <f t="shared" si="12"/>
        <v>1142135.94</v>
      </c>
      <c r="K252" s="25"/>
      <c r="L252" s="4"/>
    </row>
    <row r="253" s="3" customFormat="true" customHeight="true" spans="1:12">
      <c r="A253" s="17">
        <v>251</v>
      </c>
      <c r="B253" s="18" t="s">
        <v>518</v>
      </c>
      <c r="C253" s="14" t="s">
        <v>519</v>
      </c>
      <c r="D253" s="16">
        <v>4481.61</v>
      </c>
      <c r="E253" s="16">
        <v>14938.7</v>
      </c>
      <c r="F253" s="23">
        <v>0.3</v>
      </c>
      <c r="G253" s="16">
        <v>5000000</v>
      </c>
      <c r="H253" s="16">
        <f t="shared" si="16"/>
        <v>4481.61</v>
      </c>
      <c r="I253" s="30">
        <v>0.4759265</v>
      </c>
      <c r="J253" s="29">
        <f t="shared" si="12"/>
        <v>2132.92</v>
      </c>
      <c r="K253" s="25"/>
      <c r="L253" s="4"/>
    </row>
    <row r="254" s="4" customFormat="true" customHeight="true" spans="1:11">
      <c r="A254" s="17">
        <v>252</v>
      </c>
      <c r="B254" s="18" t="s">
        <v>520</v>
      </c>
      <c r="C254" s="14" t="s">
        <v>521</v>
      </c>
      <c r="D254" s="16">
        <v>173901.8</v>
      </c>
      <c r="E254" s="16">
        <v>579672.69</v>
      </c>
      <c r="F254" s="23">
        <v>0.3</v>
      </c>
      <c r="G254" s="16">
        <v>5000000</v>
      </c>
      <c r="H254" s="16">
        <v>173901.8</v>
      </c>
      <c r="I254" s="30">
        <v>0.4759265</v>
      </c>
      <c r="J254" s="29">
        <f t="shared" si="12"/>
        <v>82764.48</v>
      </c>
      <c r="K254" s="31"/>
    </row>
    <row r="255" s="4" customFormat="true" customHeight="true" spans="1:11">
      <c r="A255" s="17">
        <v>253</v>
      </c>
      <c r="B255" s="18" t="s">
        <v>522</v>
      </c>
      <c r="C255" s="18" t="s">
        <v>523</v>
      </c>
      <c r="D255" s="16">
        <v>6130.42</v>
      </c>
      <c r="E255" s="16">
        <v>20434.72</v>
      </c>
      <c r="F255" s="23">
        <v>0.3</v>
      </c>
      <c r="G255" s="16">
        <v>5000000</v>
      </c>
      <c r="H255" s="16">
        <f>ROUND(IF(E255*0.3&gt;=5000000,5000000,E255*0.3),2)</f>
        <v>6130.42</v>
      </c>
      <c r="I255" s="30">
        <v>0.4759265</v>
      </c>
      <c r="J255" s="29">
        <f t="shared" si="12"/>
        <v>2917.63</v>
      </c>
      <c r="K255" s="25"/>
    </row>
    <row r="256" s="4" customFormat="true" customHeight="true" spans="1:11">
      <c r="A256" s="17">
        <v>254</v>
      </c>
      <c r="B256" s="18" t="s">
        <v>524</v>
      </c>
      <c r="C256" s="14" t="s">
        <v>525</v>
      </c>
      <c r="D256" s="16">
        <v>78748.72</v>
      </c>
      <c r="E256" s="16">
        <v>262495.75</v>
      </c>
      <c r="F256" s="23">
        <v>0.3</v>
      </c>
      <c r="G256" s="16">
        <v>5000000</v>
      </c>
      <c r="H256" s="16">
        <v>78748.72</v>
      </c>
      <c r="I256" s="30">
        <v>0.4759265</v>
      </c>
      <c r="J256" s="29">
        <f t="shared" si="12"/>
        <v>37478.6</v>
      </c>
      <c r="K256" s="31"/>
    </row>
    <row r="257" s="4" customFormat="true" customHeight="true" spans="1:11">
      <c r="A257" s="17">
        <v>255</v>
      </c>
      <c r="B257" s="18" t="s">
        <v>526</v>
      </c>
      <c r="C257" s="14" t="s">
        <v>527</v>
      </c>
      <c r="D257" s="16">
        <v>10054.42</v>
      </c>
      <c r="E257" s="16">
        <v>33514.72</v>
      </c>
      <c r="F257" s="23">
        <v>0.3</v>
      </c>
      <c r="G257" s="16">
        <v>5000000</v>
      </c>
      <c r="H257" s="16">
        <f t="shared" ref="H257:H267" si="17">ROUND(IF(E257*0.3&gt;=5000000,5000000,E257*0.3),2)</f>
        <v>10054.42</v>
      </c>
      <c r="I257" s="30">
        <v>0.4759265</v>
      </c>
      <c r="J257" s="29">
        <f t="shared" si="12"/>
        <v>4785.16</v>
      </c>
      <c r="K257" s="31"/>
    </row>
    <row r="258" s="4" customFormat="true" customHeight="true" spans="1:11">
      <c r="A258" s="17">
        <v>256</v>
      </c>
      <c r="B258" s="18" t="s">
        <v>528</v>
      </c>
      <c r="C258" s="14" t="s">
        <v>529</v>
      </c>
      <c r="D258" s="16">
        <v>43800</v>
      </c>
      <c r="E258" s="16">
        <v>146000</v>
      </c>
      <c r="F258" s="23">
        <v>0.3</v>
      </c>
      <c r="G258" s="16">
        <v>5000000</v>
      </c>
      <c r="H258" s="16">
        <f t="shared" si="17"/>
        <v>43800</v>
      </c>
      <c r="I258" s="30">
        <v>0.4759265</v>
      </c>
      <c r="J258" s="29">
        <f t="shared" ref="J258:J320" si="18">ROUND(H258*I258,2)</f>
        <v>20845.58</v>
      </c>
      <c r="K258" s="31"/>
    </row>
    <row r="259" s="4" customFormat="true" customHeight="true" spans="1:11">
      <c r="A259" s="17">
        <v>257</v>
      </c>
      <c r="B259" s="18" t="s">
        <v>530</v>
      </c>
      <c r="C259" s="14" t="s">
        <v>531</v>
      </c>
      <c r="D259" s="16">
        <v>392811.08</v>
      </c>
      <c r="E259" s="16">
        <v>1309370.26</v>
      </c>
      <c r="F259" s="23">
        <v>0.3</v>
      </c>
      <c r="G259" s="16">
        <v>5000000</v>
      </c>
      <c r="H259" s="16">
        <f t="shared" si="17"/>
        <v>392811.08</v>
      </c>
      <c r="I259" s="30">
        <v>0.4759265</v>
      </c>
      <c r="J259" s="29">
        <f t="shared" si="18"/>
        <v>186949.2</v>
      </c>
      <c r="K259" s="31"/>
    </row>
    <row r="260" s="4" customFormat="true" customHeight="true" spans="1:11">
      <c r="A260" s="17">
        <v>258</v>
      </c>
      <c r="B260" s="18" t="s">
        <v>532</v>
      </c>
      <c r="C260" s="14" t="s">
        <v>533</v>
      </c>
      <c r="D260" s="16">
        <v>5671.86</v>
      </c>
      <c r="E260" s="16">
        <v>18906.21</v>
      </c>
      <c r="F260" s="23">
        <v>0.3</v>
      </c>
      <c r="G260" s="16">
        <v>5000000</v>
      </c>
      <c r="H260" s="16">
        <f t="shared" si="17"/>
        <v>5671.86</v>
      </c>
      <c r="I260" s="30">
        <v>0.4759265</v>
      </c>
      <c r="J260" s="29">
        <f t="shared" si="18"/>
        <v>2699.39</v>
      </c>
      <c r="K260" s="31"/>
    </row>
    <row r="261" s="3" customFormat="true" customHeight="true" spans="1:12">
      <c r="A261" s="17">
        <v>259</v>
      </c>
      <c r="B261" s="18" t="s">
        <v>534</v>
      </c>
      <c r="C261" s="14" t="s">
        <v>535</v>
      </c>
      <c r="D261" s="16">
        <v>30000</v>
      </c>
      <c r="E261" s="16">
        <v>100000</v>
      </c>
      <c r="F261" s="23">
        <v>0.3</v>
      </c>
      <c r="G261" s="16">
        <v>5000000</v>
      </c>
      <c r="H261" s="16">
        <f t="shared" si="17"/>
        <v>30000</v>
      </c>
      <c r="I261" s="30">
        <v>0.4759265</v>
      </c>
      <c r="J261" s="29">
        <f t="shared" si="18"/>
        <v>14277.8</v>
      </c>
      <c r="K261" s="25"/>
      <c r="L261" s="4"/>
    </row>
    <row r="262" s="4" customFormat="true" customHeight="true" spans="1:11">
      <c r="A262" s="17">
        <v>260</v>
      </c>
      <c r="B262" s="18" t="s">
        <v>536</v>
      </c>
      <c r="C262" s="18" t="s">
        <v>537</v>
      </c>
      <c r="D262" s="16">
        <v>400223.1</v>
      </c>
      <c r="E262" s="16">
        <v>1334077</v>
      </c>
      <c r="F262" s="23">
        <v>0.3</v>
      </c>
      <c r="G262" s="16">
        <v>5000000</v>
      </c>
      <c r="H262" s="16">
        <f t="shared" si="17"/>
        <v>400223.1</v>
      </c>
      <c r="I262" s="30">
        <v>0.4759265</v>
      </c>
      <c r="J262" s="29">
        <f t="shared" si="18"/>
        <v>190476.78</v>
      </c>
      <c r="K262" s="25"/>
    </row>
    <row r="263" s="4" customFormat="true" customHeight="true" spans="1:11">
      <c r="A263" s="17">
        <v>261</v>
      </c>
      <c r="B263" s="18" t="s">
        <v>538</v>
      </c>
      <c r="C263" s="18" t="s">
        <v>539</v>
      </c>
      <c r="D263" s="16">
        <v>62165.81</v>
      </c>
      <c r="E263" s="16">
        <v>207219.38</v>
      </c>
      <c r="F263" s="23">
        <v>0.3</v>
      </c>
      <c r="G263" s="16">
        <v>5000000</v>
      </c>
      <c r="H263" s="16">
        <f t="shared" si="17"/>
        <v>62165.81</v>
      </c>
      <c r="I263" s="30">
        <v>0.4759265</v>
      </c>
      <c r="J263" s="29">
        <f t="shared" si="18"/>
        <v>29586.36</v>
      </c>
      <c r="K263" s="25"/>
    </row>
    <row r="264" s="4" customFormat="true" customHeight="true" spans="1:11">
      <c r="A264" s="17">
        <v>262</v>
      </c>
      <c r="B264" s="18" t="s">
        <v>540</v>
      </c>
      <c r="C264" s="18" t="s">
        <v>541</v>
      </c>
      <c r="D264" s="16">
        <v>75418.12</v>
      </c>
      <c r="E264" s="16">
        <v>251393.74</v>
      </c>
      <c r="F264" s="23">
        <v>0.3</v>
      </c>
      <c r="G264" s="16">
        <v>5000000</v>
      </c>
      <c r="H264" s="16">
        <f t="shared" si="17"/>
        <v>75418.12</v>
      </c>
      <c r="I264" s="30">
        <v>0.4759265</v>
      </c>
      <c r="J264" s="29">
        <f t="shared" si="18"/>
        <v>35893.48</v>
      </c>
      <c r="K264" s="25"/>
    </row>
    <row r="265" s="4" customFormat="true" customHeight="true" spans="1:11">
      <c r="A265" s="17">
        <v>263</v>
      </c>
      <c r="B265" s="18" t="s">
        <v>542</v>
      </c>
      <c r="C265" s="14" t="s">
        <v>543</v>
      </c>
      <c r="D265" s="16">
        <v>59063.91</v>
      </c>
      <c r="E265" s="16">
        <v>196879.71</v>
      </c>
      <c r="F265" s="23">
        <v>0.3</v>
      </c>
      <c r="G265" s="16">
        <v>5000000</v>
      </c>
      <c r="H265" s="16">
        <f t="shared" si="17"/>
        <v>59063.91</v>
      </c>
      <c r="I265" s="30">
        <v>0.4759265</v>
      </c>
      <c r="J265" s="29">
        <f t="shared" si="18"/>
        <v>28110.08</v>
      </c>
      <c r="K265" s="25"/>
    </row>
    <row r="266" s="4" customFormat="true" customHeight="true" spans="1:11">
      <c r="A266" s="17">
        <v>264</v>
      </c>
      <c r="B266" s="18" t="s">
        <v>544</v>
      </c>
      <c r="C266" s="18" t="s">
        <v>545</v>
      </c>
      <c r="D266" s="16">
        <v>94268.23</v>
      </c>
      <c r="E266" s="16">
        <v>314227.43</v>
      </c>
      <c r="F266" s="23">
        <v>0.3</v>
      </c>
      <c r="G266" s="16">
        <v>5000000</v>
      </c>
      <c r="H266" s="16">
        <f t="shared" si="17"/>
        <v>94268.23</v>
      </c>
      <c r="I266" s="30">
        <v>0.4759265</v>
      </c>
      <c r="J266" s="29">
        <f t="shared" si="18"/>
        <v>44864.75</v>
      </c>
      <c r="K266" s="25"/>
    </row>
    <row r="267" s="4" customFormat="true" customHeight="true" spans="1:11">
      <c r="A267" s="17">
        <v>265</v>
      </c>
      <c r="B267" s="18" t="s">
        <v>546</v>
      </c>
      <c r="C267" s="18" t="s">
        <v>547</v>
      </c>
      <c r="D267" s="16">
        <v>175161.76</v>
      </c>
      <c r="E267" s="16">
        <v>583872.52</v>
      </c>
      <c r="F267" s="23">
        <v>0.3</v>
      </c>
      <c r="G267" s="16">
        <v>5000000</v>
      </c>
      <c r="H267" s="16">
        <f t="shared" si="17"/>
        <v>175161.76</v>
      </c>
      <c r="I267" s="30">
        <v>0.4759265</v>
      </c>
      <c r="J267" s="29">
        <f t="shared" si="18"/>
        <v>83364.12</v>
      </c>
      <c r="K267" s="25"/>
    </row>
    <row r="268" s="3" customFormat="true" customHeight="true" spans="1:12">
      <c r="A268" s="17">
        <v>266</v>
      </c>
      <c r="B268" s="18" t="s">
        <v>548</v>
      </c>
      <c r="C268" s="14" t="s">
        <v>549</v>
      </c>
      <c r="D268" s="16">
        <v>32345.71</v>
      </c>
      <c r="E268" s="16">
        <v>107819.06</v>
      </c>
      <c r="F268" s="23">
        <v>0.3</v>
      </c>
      <c r="G268" s="16">
        <v>5000000</v>
      </c>
      <c r="H268" s="16">
        <v>32345.71</v>
      </c>
      <c r="I268" s="30">
        <v>0.4759265</v>
      </c>
      <c r="J268" s="29">
        <f t="shared" si="18"/>
        <v>15394.18</v>
      </c>
      <c r="K268" s="25"/>
      <c r="L268" s="4"/>
    </row>
    <row r="269" s="4" customFormat="true" customHeight="true" spans="1:11">
      <c r="A269" s="17">
        <v>267</v>
      </c>
      <c r="B269" s="18" t="s">
        <v>550</v>
      </c>
      <c r="C269" s="18" t="s">
        <v>551</v>
      </c>
      <c r="D269" s="16">
        <v>1603178.87</v>
      </c>
      <c r="E269" s="16">
        <v>5343929.59</v>
      </c>
      <c r="F269" s="23">
        <v>0.3</v>
      </c>
      <c r="G269" s="16">
        <v>5000000</v>
      </c>
      <c r="H269" s="16">
        <v>1603178.87</v>
      </c>
      <c r="I269" s="30">
        <v>0.4759265</v>
      </c>
      <c r="J269" s="29">
        <f t="shared" si="18"/>
        <v>762995.31</v>
      </c>
      <c r="K269" s="25"/>
    </row>
    <row r="270" s="4" customFormat="true" customHeight="true" spans="1:11">
      <c r="A270" s="17">
        <v>268</v>
      </c>
      <c r="B270" s="18" t="s">
        <v>552</v>
      </c>
      <c r="C270" s="18" t="s">
        <v>553</v>
      </c>
      <c r="D270" s="16">
        <v>1261177.8</v>
      </c>
      <c r="E270" s="16">
        <v>4203925.98</v>
      </c>
      <c r="F270" s="23">
        <v>0.3</v>
      </c>
      <c r="G270" s="16">
        <v>5000000</v>
      </c>
      <c r="H270" s="16">
        <f>ROUND(IF(E270*0.3&gt;=5000000,5000000,E270*0.3),2)</f>
        <v>1261177.79</v>
      </c>
      <c r="I270" s="30">
        <v>0.4759265</v>
      </c>
      <c r="J270" s="29">
        <f t="shared" si="18"/>
        <v>600227.93</v>
      </c>
      <c r="K270" s="25"/>
    </row>
    <row r="271" s="4" customFormat="true" customHeight="true" spans="1:11">
      <c r="A271" s="17">
        <v>269</v>
      </c>
      <c r="B271" s="18" t="s">
        <v>554</v>
      </c>
      <c r="C271" s="18" t="s">
        <v>555</v>
      </c>
      <c r="D271" s="16">
        <v>377042.76</v>
      </c>
      <c r="E271" s="16">
        <v>1256809.2</v>
      </c>
      <c r="F271" s="23">
        <v>0.3</v>
      </c>
      <c r="G271" s="16">
        <v>5000000</v>
      </c>
      <c r="H271" s="16">
        <f>ROUND(IF(E271*0.3&gt;=5000000,5000000,E271*0.3),2)</f>
        <v>377042.76</v>
      </c>
      <c r="I271" s="30">
        <v>0.4759265</v>
      </c>
      <c r="J271" s="29">
        <f t="shared" si="18"/>
        <v>179444.64</v>
      </c>
      <c r="K271" s="25"/>
    </row>
    <row r="272" s="4" customFormat="true" customHeight="true" spans="1:11">
      <c r="A272" s="17">
        <v>270</v>
      </c>
      <c r="B272" s="18" t="s">
        <v>556</v>
      </c>
      <c r="C272" s="18" t="s">
        <v>557</v>
      </c>
      <c r="D272" s="16">
        <v>355966.55</v>
      </c>
      <c r="E272" s="16">
        <v>1186555.12</v>
      </c>
      <c r="F272" s="23">
        <v>0.3</v>
      </c>
      <c r="G272" s="16">
        <v>5000000</v>
      </c>
      <c r="H272" s="16">
        <f>ROUND(IF(E272*0.3&gt;=5000000,5000000,E272*0.3),2)</f>
        <v>355966.54</v>
      </c>
      <c r="I272" s="30">
        <v>0.4759265</v>
      </c>
      <c r="J272" s="29">
        <f t="shared" si="18"/>
        <v>169413.91</v>
      </c>
      <c r="K272" s="25"/>
    </row>
    <row r="273" s="4" customFormat="true" customHeight="true" spans="1:11">
      <c r="A273" s="17">
        <v>271</v>
      </c>
      <c r="B273" s="18" t="s">
        <v>558</v>
      </c>
      <c r="C273" s="18" t="s">
        <v>559</v>
      </c>
      <c r="D273" s="16">
        <v>266981.98</v>
      </c>
      <c r="E273" s="16">
        <v>889939.9</v>
      </c>
      <c r="F273" s="23">
        <v>0.3</v>
      </c>
      <c r="G273" s="16">
        <v>5000000</v>
      </c>
      <c r="H273" s="16">
        <f>ROUND(IF(E273*0.3&gt;=5000000,5000000,E273*0.3),2)</f>
        <v>266981.97</v>
      </c>
      <c r="I273" s="30">
        <v>0.4759265</v>
      </c>
      <c r="J273" s="29">
        <f t="shared" si="18"/>
        <v>127063.79</v>
      </c>
      <c r="K273" s="25"/>
    </row>
    <row r="274" s="3" customFormat="true" customHeight="true" spans="1:12">
      <c r="A274" s="17">
        <v>272</v>
      </c>
      <c r="B274" s="18" t="s">
        <v>560</v>
      </c>
      <c r="C274" s="14" t="s">
        <v>561</v>
      </c>
      <c r="D274" s="16">
        <v>149097.69</v>
      </c>
      <c r="E274" s="16">
        <v>496992.28</v>
      </c>
      <c r="F274" s="23">
        <v>0.3</v>
      </c>
      <c r="G274" s="16">
        <v>5000000</v>
      </c>
      <c r="H274" s="16">
        <f>ROUND(IF(E274*0.3&gt;=5000000,5000000,E274*0.3),2)</f>
        <v>149097.68</v>
      </c>
      <c r="I274" s="30">
        <v>0.4759265</v>
      </c>
      <c r="J274" s="29">
        <f t="shared" si="18"/>
        <v>70959.54</v>
      </c>
      <c r="K274" s="25"/>
      <c r="L274" s="4"/>
    </row>
    <row r="275" s="4" customFormat="true" customHeight="true" spans="1:11">
      <c r="A275" s="17">
        <v>273</v>
      </c>
      <c r="B275" s="18" t="s">
        <v>562</v>
      </c>
      <c r="C275" s="18" t="s">
        <v>563</v>
      </c>
      <c r="D275" s="16">
        <v>90027.34</v>
      </c>
      <c r="E275" s="16">
        <v>300091.15</v>
      </c>
      <c r="F275" s="23">
        <v>0.3</v>
      </c>
      <c r="G275" s="16">
        <v>5000000</v>
      </c>
      <c r="H275" s="16">
        <v>90027.34</v>
      </c>
      <c r="I275" s="30">
        <v>0.4759265</v>
      </c>
      <c r="J275" s="29">
        <f t="shared" si="18"/>
        <v>42846.4</v>
      </c>
      <c r="K275" s="25"/>
    </row>
    <row r="276" s="4" customFormat="true" customHeight="true" spans="1:11">
      <c r="A276" s="17">
        <v>274</v>
      </c>
      <c r="B276" s="18" t="s">
        <v>564</v>
      </c>
      <c r="C276" s="14" t="s">
        <v>565</v>
      </c>
      <c r="D276" s="16">
        <v>113727.37</v>
      </c>
      <c r="E276" s="16">
        <v>379091.23</v>
      </c>
      <c r="F276" s="23">
        <v>0.3</v>
      </c>
      <c r="G276" s="16">
        <v>5000000</v>
      </c>
      <c r="H276" s="16">
        <f>ROUND(IF(E276*0.3&gt;=5000000,5000000,E276*0.3),2)</f>
        <v>113727.37</v>
      </c>
      <c r="I276" s="30">
        <v>0.4759265</v>
      </c>
      <c r="J276" s="29">
        <f t="shared" si="18"/>
        <v>54125.87</v>
      </c>
      <c r="K276" s="31"/>
    </row>
    <row r="277" s="3" customFormat="true" customHeight="true" spans="1:12">
      <c r="A277" s="17">
        <v>275</v>
      </c>
      <c r="B277" s="18" t="s">
        <v>566</v>
      </c>
      <c r="C277" s="14" t="s">
        <v>567</v>
      </c>
      <c r="D277" s="16">
        <v>191501.56</v>
      </c>
      <c r="E277" s="16">
        <v>638338.55</v>
      </c>
      <c r="F277" s="23">
        <v>0.3</v>
      </c>
      <c r="G277" s="16">
        <v>5000000</v>
      </c>
      <c r="H277" s="16">
        <v>191501.56</v>
      </c>
      <c r="I277" s="30">
        <v>0.4759265</v>
      </c>
      <c r="J277" s="29">
        <f t="shared" si="18"/>
        <v>91140.67</v>
      </c>
      <c r="K277" s="25"/>
      <c r="L277" s="4"/>
    </row>
    <row r="278" s="3" customFormat="true" customHeight="true" spans="1:12">
      <c r="A278" s="17">
        <v>276</v>
      </c>
      <c r="B278" s="18" t="s">
        <v>568</v>
      </c>
      <c r="C278" s="14" t="s">
        <v>569</v>
      </c>
      <c r="D278" s="16">
        <v>30000</v>
      </c>
      <c r="E278" s="16">
        <v>100000</v>
      </c>
      <c r="F278" s="23">
        <v>0.3</v>
      </c>
      <c r="G278" s="16">
        <v>5000000</v>
      </c>
      <c r="H278" s="16">
        <f t="shared" ref="H278:H286" si="19">ROUND(IF(E278*0.3&gt;=5000000,5000000,E278*0.3),2)</f>
        <v>30000</v>
      </c>
      <c r="I278" s="30">
        <v>0.4759265</v>
      </c>
      <c r="J278" s="29">
        <f t="shared" si="18"/>
        <v>14277.8</v>
      </c>
      <c r="K278" s="25"/>
      <c r="L278" s="4"/>
    </row>
    <row r="279" s="4" customFormat="true" customHeight="true" spans="1:11">
      <c r="A279" s="17">
        <v>277</v>
      </c>
      <c r="B279" s="18" t="s">
        <v>570</v>
      </c>
      <c r="C279" s="14" t="s">
        <v>571</v>
      </c>
      <c r="D279" s="16">
        <v>203994.21</v>
      </c>
      <c r="E279" s="16">
        <v>679980.67</v>
      </c>
      <c r="F279" s="23">
        <v>0.3</v>
      </c>
      <c r="G279" s="16">
        <v>5000000</v>
      </c>
      <c r="H279" s="16">
        <f t="shared" si="19"/>
        <v>203994.2</v>
      </c>
      <c r="I279" s="30">
        <v>0.4759265</v>
      </c>
      <c r="J279" s="29">
        <f t="shared" si="18"/>
        <v>97086.25</v>
      </c>
      <c r="K279" s="31"/>
    </row>
    <row r="280" s="3" customFormat="true" customHeight="true" spans="1:12">
      <c r="A280" s="17">
        <v>278</v>
      </c>
      <c r="B280" s="18" t="s">
        <v>572</v>
      </c>
      <c r="C280" s="14" t="s">
        <v>573</v>
      </c>
      <c r="D280" s="16">
        <v>16800</v>
      </c>
      <c r="E280" s="16">
        <v>56000</v>
      </c>
      <c r="F280" s="23">
        <v>0.3</v>
      </c>
      <c r="G280" s="16">
        <v>5000000</v>
      </c>
      <c r="H280" s="16">
        <f t="shared" si="19"/>
        <v>16800</v>
      </c>
      <c r="I280" s="30">
        <v>0.4759265</v>
      </c>
      <c r="J280" s="29">
        <f t="shared" si="18"/>
        <v>7995.57</v>
      </c>
      <c r="K280" s="25"/>
      <c r="L280" s="4"/>
    </row>
    <row r="281" s="4" customFormat="true" customHeight="true" spans="1:11">
      <c r="A281" s="17">
        <v>279</v>
      </c>
      <c r="B281" s="18" t="s">
        <v>574</v>
      </c>
      <c r="C281" s="14" t="s">
        <v>575</v>
      </c>
      <c r="D281" s="16">
        <v>39000</v>
      </c>
      <c r="E281" s="16">
        <v>130000</v>
      </c>
      <c r="F281" s="23">
        <v>0.3</v>
      </c>
      <c r="G281" s="16">
        <v>5000000</v>
      </c>
      <c r="H281" s="16">
        <f t="shared" si="19"/>
        <v>39000</v>
      </c>
      <c r="I281" s="30">
        <v>0.4759265</v>
      </c>
      <c r="J281" s="29">
        <f t="shared" si="18"/>
        <v>18561.13</v>
      </c>
      <c r="K281" s="31"/>
    </row>
    <row r="282" s="4" customFormat="true" customHeight="true" spans="1:11">
      <c r="A282" s="17">
        <v>280</v>
      </c>
      <c r="B282" s="18" t="s">
        <v>576</v>
      </c>
      <c r="C282" s="14" t="s">
        <v>577</v>
      </c>
      <c r="D282" s="16">
        <v>30000</v>
      </c>
      <c r="E282" s="16">
        <v>100000</v>
      </c>
      <c r="F282" s="23">
        <v>0.3</v>
      </c>
      <c r="G282" s="16">
        <v>5000000</v>
      </c>
      <c r="H282" s="16">
        <f t="shared" si="19"/>
        <v>30000</v>
      </c>
      <c r="I282" s="30">
        <v>0.4759265</v>
      </c>
      <c r="J282" s="29">
        <f t="shared" si="18"/>
        <v>14277.8</v>
      </c>
      <c r="K282" s="31"/>
    </row>
    <row r="283" s="4" customFormat="true" customHeight="true" spans="1:11">
      <c r="A283" s="17">
        <v>281</v>
      </c>
      <c r="B283" s="18" t="s">
        <v>578</v>
      </c>
      <c r="C283" s="18" t="s">
        <v>579</v>
      </c>
      <c r="D283" s="16">
        <v>345000</v>
      </c>
      <c r="E283" s="16">
        <v>1150000</v>
      </c>
      <c r="F283" s="23">
        <v>0.3</v>
      </c>
      <c r="G283" s="16">
        <v>5000000</v>
      </c>
      <c r="H283" s="16">
        <f t="shared" si="19"/>
        <v>345000</v>
      </c>
      <c r="I283" s="30">
        <v>0.4759265</v>
      </c>
      <c r="J283" s="29">
        <f t="shared" si="18"/>
        <v>164194.64</v>
      </c>
      <c r="K283" s="25"/>
    </row>
    <row r="284" s="4" customFormat="true" customHeight="true" spans="1:11">
      <c r="A284" s="17">
        <v>282</v>
      </c>
      <c r="B284" s="18" t="s">
        <v>580</v>
      </c>
      <c r="C284" s="14" t="s">
        <v>581</v>
      </c>
      <c r="D284" s="16">
        <v>60983.56</v>
      </c>
      <c r="E284" s="16">
        <v>203278.52</v>
      </c>
      <c r="F284" s="23">
        <v>0.3</v>
      </c>
      <c r="G284" s="16">
        <v>5000000</v>
      </c>
      <c r="H284" s="16">
        <f t="shared" si="19"/>
        <v>60983.56</v>
      </c>
      <c r="I284" s="30">
        <v>0.4759265</v>
      </c>
      <c r="J284" s="29">
        <f t="shared" si="18"/>
        <v>29023.69</v>
      </c>
      <c r="K284" s="31"/>
    </row>
    <row r="285" s="4" customFormat="true" customHeight="true" spans="1:11">
      <c r="A285" s="17">
        <v>283</v>
      </c>
      <c r="B285" s="18" t="s">
        <v>582</v>
      </c>
      <c r="C285" s="14" t="s">
        <v>583</v>
      </c>
      <c r="D285" s="16">
        <v>90000</v>
      </c>
      <c r="E285" s="16">
        <v>300000</v>
      </c>
      <c r="F285" s="23">
        <v>0.3</v>
      </c>
      <c r="G285" s="16">
        <v>5000000</v>
      </c>
      <c r="H285" s="16">
        <f t="shared" si="19"/>
        <v>90000</v>
      </c>
      <c r="I285" s="30">
        <v>0.4759265</v>
      </c>
      <c r="J285" s="29">
        <f t="shared" si="18"/>
        <v>42833.39</v>
      </c>
      <c r="K285" s="31"/>
    </row>
    <row r="286" s="4" customFormat="true" customHeight="true" spans="1:11">
      <c r="A286" s="17">
        <v>284</v>
      </c>
      <c r="B286" s="18" t="s">
        <v>584</v>
      </c>
      <c r="C286" s="14" t="s">
        <v>585</v>
      </c>
      <c r="D286" s="16">
        <v>29046.8</v>
      </c>
      <c r="E286" s="16">
        <v>96822.67</v>
      </c>
      <c r="F286" s="23">
        <v>0.3</v>
      </c>
      <c r="G286" s="16">
        <v>5000000</v>
      </c>
      <c r="H286" s="16">
        <f t="shared" si="19"/>
        <v>29046.8</v>
      </c>
      <c r="I286" s="30">
        <v>0.4759265</v>
      </c>
      <c r="J286" s="29">
        <f t="shared" si="18"/>
        <v>13824.14</v>
      </c>
      <c r="K286" s="31"/>
    </row>
    <row r="287" s="4" customFormat="true" customHeight="true" spans="1:11">
      <c r="A287" s="17">
        <v>285</v>
      </c>
      <c r="B287" s="18" t="s">
        <v>586</v>
      </c>
      <c r="C287" s="14" t="s">
        <v>587</v>
      </c>
      <c r="D287" s="16">
        <v>50639.98</v>
      </c>
      <c r="E287" s="16">
        <v>168799.96</v>
      </c>
      <c r="F287" s="23">
        <v>0.3</v>
      </c>
      <c r="G287" s="16">
        <v>5000000</v>
      </c>
      <c r="H287" s="16">
        <v>50639.98</v>
      </c>
      <c r="I287" s="30">
        <v>0.4759265</v>
      </c>
      <c r="J287" s="29">
        <f t="shared" si="18"/>
        <v>24100.91</v>
      </c>
      <c r="K287" s="31"/>
    </row>
    <row r="288" s="4" customFormat="true" customHeight="true" spans="1:11">
      <c r="A288" s="17">
        <v>286</v>
      </c>
      <c r="B288" s="18" t="s">
        <v>588</v>
      </c>
      <c r="C288" s="14" t="s">
        <v>589</v>
      </c>
      <c r="D288" s="16">
        <v>88936.34</v>
      </c>
      <c r="E288" s="16">
        <v>296454.45</v>
      </c>
      <c r="F288" s="23">
        <v>0.3</v>
      </c>
      <c r="G288" s="16">
        <v>5000000</v>
      </c>
      <c r="H288" s="16">
        <f>ROUND(IF(E288*0.3&gt;=5000000,5000000,E288*0.3),2)</f>
        <v>88936.34</v>
      </c>
      <c r="I288" s="30">
        <v>0.4759265</v>
      </c>
      <c r="J288" s="29">
        <f t="shared" si="18"/>
        <v>42327.16</v>
      </c>
      <c r="K288" s="31"/>
    </row>
    <row r="289" s="4" customFormat="true" customHeight="true" spans="1:11">
      <c r="A289" s="17">
        <v>287</v>
      </c>
      <c r="B289" s="18" t="s">
        <v>590</v>
      </c>
      <c r="C289" s="14" t="s">
        <v>591</v>
      </c>
      <c r="D289" s="16">
        <v>176645.18</v>
      </c>
      <c r="E289" s="16">
        <v>588817.26</v>
      </c>
      <c r="F289" s="23">
        <v>0.3</v>
      </c>
      <c r="G289" s="16">
        <v>5000000</v>
      </c>
      <c r="H289" s="16">
        <f>ROUND(IF(E289*0.3&gt;=5000000,5000000,E289*0.3),2)</f>
        <v>176645.18</v>
      </c>
      <c r="I289" s="30">
        <v>0.4759265</v>
      </c>
      <c r="J289" s="29">
        <f t="shared" si="18"/>
        <v>84070.12</v>
      </c>
      <c r="K289" s="31"/>
    </row>
    <row r="290" s="4" customFormat="true" customHeight="true" spans="1:11">
      <c r="A290" s="17">
        <v>288</v>
      </c>
      <c r="B290" s="18" t="s">
        <v>592</v>
      </c>
      <c r="C290" s="14" t="s">
        <v>593</v>
      </c>
      <c r="D290" s="16">
        <v>25854.33</v>
      </c>
      <c r="E290" s="16">
        <v>86181.12</v>
      </c>
      <c r="F290" s="23">
        <v>0.3</v>
      </c>
      <c r="G290" s="16">
        <v>5000000</v>
      </c>
      <c r="H290" s="16">
        <v>25854.33</v>
      </c>
      <c r="I290" s="30">
        <v>0.4759265</v>
      </c>
      <c r="J290" s="29">
        <f t="shared" si="18"/>
        <v>12304.76</v>
      </c>
      <c r="K290" s="31"/>
    </row>
    <row r="291" s="4" customFormat="true" customHeight="true" spans="1:11">
      <c r="A291" s="17">
        <v>289</v>
      </c>
      <c r="B291" s="18" t="s">
        <v>594</v>
      </c>
      <c r="C291" s="18" t="s">
        <v>595</v>
      </c>
      <c r="D291" s="16">
        <v>31868.4</v>
      </c>
      <c r="E291" s="16">
        <v>106227.99</v>
      </c>
      <c r="F291" s="23">
        <v>0.3</v>
      </c>
      <c r="G291" s="16">
        <v>5000000</v>
      </c>
      <c r="H291" s="16">
        <f t="shared" ref="H291:H296" si="20">ROUND(IF(E291*0.3&gt;=5000000,5000000,E291*0.3),2)</f>
        <v>31868.4</v>
      </c>
      <c r="I291" s="30">
        <v>0.4759265</v>
      </c>
      <c r="J291" s="29">
        <f t="shared" si="18"/>
        <v>15167.02</v>
      </c>
      <c r="K291" s="25"/>
    </row>
    <row r="292" s="4" customFormat="true" customHeight="true" spans="1:11">
      <c r="A292" s="17">
        <v>290</v>
      </c>
      <c r="B292" s="18" t="s">
        <v>596</v>
      </c>
      <c r="C292" s="18" t="s">
        <v>597</v>
      </c>
      <c r="D292" s="16">
        <v>600000</v>
      </c>
      <c r="E292" s="16">
        <v>2000000</v>
      </c>
      <c r="F292" s="23">
        <v>0.3</v>
      </c>
      <c r="G292" s="16">
        <v>5000000</v>
      </c>
      <c r="H292" s="16">
        <f t="shared" si="20"/>
        <v>600000</v>
      </c>
      <c r="I292" s="30">
        <v>0.4759265</v>
      </c>
      <c r="J292" s="29">
        <f t="shared" si="18"/>
        <v>285555.9</v>
      </c>
      <c r="K292" s="25"/>
    </row>
    <row r="293" s="4" customFormat="true" customHeight="true" spans="1:11">
      <c r="A293" s="17">
        <v>291</v>
      </c>
      <c r="B293" s="15" t="s">
        <v>598</v>
      </c>
      <c r="C293" s="14" t="s">
        <v>391</v>
      </c>
      <c r="D293" s="16">
        <v>50996.163</v>
      </c>
      <c r="E293" s="16">
        <v>169987.21</v>
      </c>
      <c r="F293" s="23">
        <v>0.3</v>
      </c>
      <c r="G293" s="16">
        <v>5000000</v>
      </c>
      <c r="H293" s="16">
        <f t="shared" si="20"/>
        <v>50996.16</v>
      </c>
      <c r="I293" s="30">
        <v>0.4759265</v>
      </c>
      <c r="J293" s="29">
        <f t="shared" si="18"/>
        <v>24270.42</v>
      </c>
      <c r="K293" s="25"/>
    </row>
    <row r="294" s="4" customFormat="true" customHeight="true" spans="1:11">
      <c r="A294" s="17">
        <v>292</v>
      </c>
      <c r="B294" s="15" t="s">
        <v>599</v>
      </c>
      <c r="C294" s="14" t="s">
        <v>600</v>
      </c>
      <c r="D294" s="16">
        <v>21448.2</v>
      </c>
      <c r="E294" s="16">
        <v>71494</v>
      </c>
      <c r="F294" s="23">
        <v>0.3</v>
      </c>
      <c r="G294" s="16">
        <v>5000000</v>
      </c>
      <c r="H294" s="16">
        <f t="shared" si="20"/>
        <v>21448.2</v>
      </c>
      <c r="I294" s="30">
        <v>0.4759265</v>
      </c>
      <c r="J294" s="29">
        <f t="shared" si="18"/>
        <v>10207.77</v>
      </c>
      <c r="K294" s="31"/>
    </row>
    <row r="295" s="4" customFormat="true" customHeight="true" spans="1:11">
      <c r="A295" s="17">
        <v>293</v>
      </c>
      <c r="B295" s="15" t="s">
        <v>601</v>
      </c>
      <c r="C295" s="14" t="s">
        <v>602</v>
      </c>
      <c r="D295" s="16">
        <v>210223.65</v>
      </c>
      <c r="E295" s="16">
        <v>700745.5</v>
      </c>
      <c r="F295" s="23">
        <v>0.3</v>
      </c>
      <c r="G295" s="16">
        <v>5000000</v>
      </c>
      <c r="H295" s="16">
        <f t="shared" si="20"/>
        <v>210223.65</v>
      </c>
      <c r="I295" s="30">
        <v>0.4759265</v>
      </c>
      <c r="J295" s="29">
        <f t="shared" si="18"/>
        <v>100051.01</v>
      </c>
      <c r="K295" s="31" t="s">
        <v>603</v>
      </c>
    </row>
    <row r="296" s="3" customFormat="true" customHeight="true" spans="1:12">
      <c r="A296" s="17">
        <v>294</v>
      </c>
      <c r="B296" s="15" t="s">
        <v>604</v>
      </c>
      <c r="C296" s="14" t="s">
        <v>605</v>
      </c>
      <c r="D296" s="16">
        <v>53773.5</v>
      </c>
      <c r="E296" s="16">
        <v>179245</v>
      </c>
      <c r="F296" s="23">
        <v>0.3</v>
      </c>
      <c r="G296" s="16">
        <v>5000000</v>
      </c>
      <c r="H296" s="16">
        <f t="shared" si="20"/>
        <v>53773.5</v>
      </c>
      <c r="I296" s="30">
        <v>0.4759265</v>
      </c>
      <c r="J296" s="29">
        <f t="shared" si="18"/>
        <v>25592.23</v>
      </c>
      <c r="K296" s="25"/>
      <c r="L296" s="4"/>
    </row>
    <row r="297" s="3" customFormat="true" customHeight="true" spans="1:12">
      <c r="A297" s="17">
        <v>295</v>
      </c>
      <c r="B297" s="15" t="s">
        <v>606</v>
      </c>
      <c r="C297" s="14" t="s">
        <v>607</v>
      </c>
      <c r="D297" s="16">
        <v>25654</v>
      </c>
      <c r="E297" s="16">
        <v>85515</v>
      </c>
      <c r="F297" s="23">
        <v>0.3</v>
      </c>
      <c r="G297" s="16">
        <v>5000000</v>
      </c>
      <c r="H297" s="16">
        <v>25654</v>
      </c>
      <c r="I297" s="30">
        <v>0.4759265</v>
      </c>
      <c r="J297" s="29">
        <f t="shared" si="18"/>
        <v>12209.42</v>
      </c>
      <c r="K297" s="25"/>
      <c r="L297" s="4"/>
    </row>
    <row r="298" s="4" customFormat="true" customHeight="true" spans="1:11">
      <c r="A298" s="17">
        <v>296</v>
      </c>
      <c r="B298" s="15" t="s">
        <v>608</v>
      </c>
      <c r="C298" s="14" t="s">
        <v>609</v>
      </c>
      <c r="D298" s="16">
        <v>63927</v>
      </c>
      <c r="E298" s="16">
        <v>213090</v>
      </c>
      <c r="F298" s="23">
        <v>0.3</v>
      </c>
      <c r="G298" s="16">
        <v>5000000</v>
      </c>
      <c r="H298" s="16">
        <f t="shared" ref="H298:H316" si="21">ROUND(IF(E298*0.3&gt;=5000000,5000000,E298*0.3),2)</f>
        <v>63927</v>
      </c>
      <c r="I298" s="30">
        <v>0.4759265</v>
      </c>
      <c r="J298" s="29">
        <f t="shared" si="18"/>
        <v>30424.55</v>
      </c>
      <c r="K298" s="31"/>
    </row>
    <row r="299" s="4" customFormat="true" customHeight="true" spans="1:11">
      <c r="A299" s="17">
        <v>297</v>
      </c>
      <c r="B299" s="15" t="s">
        <v>610</v>
      </c>
      <c r="C299" s="14" t="s">
        <v>611</v>
      </c>
      <c r="D299" s="16">
        <v>19170</v>
      </c>
      <c r="E299" s="16">
        <v>63900</v>
      </c>
      <c r="F299" s="23">
        <v>0.3</v>
      </c>
      <c r="G299" s="16">
        <v>5000000</v>
      </c>
      <c r="H299" s="16">
        <f t="shared" si="21"/>
        <v>19170</v>
      </c>
      <c r="I299" s="30">
        <v>0.4759265</v>
      </c>
      <c r="J299" s="29">
        <f t="shared" si="18"/>
        <v>9123.51</v>
      </c>
      <c r="K299" s="31"/>
    </row>
    <row r="300" s="3" customFormat="true" customHeight="true" spans="1:12">
      <c r="A300" s="17">
        <v>298</v>
      </c>
      <c r="B300" s="15" t="s">
        <v>612</v>
      </c>
      <c r="C300" s="14" t="s">
        <v>613</v>
      </c>
      <c r="D300" s="16">
        <v>21475.8</v>
      </c>
      <c r="E300" s="16">
        <v>71586</v>
      </c>
      <c r="F300" s="23">
        <v>0.3</v>
      </c>
      <c r="G300" s="16">
        <v>5000000</v>
      </c>
      <c r="H300" s="16">
        <f t="shared" si="21"/>
        <v>21475.8</v>
      </c>
      <c r="I300" s="30">
        <v>0.4759265</v>
      </c>
      <c r="J300" s="29">
        <f t="shared" si="18"/>
        <v>10220.9</v>
      </c>
      <c r="K300" s="25"/>
      <c r="L300" s="4"/>
    </row>
    <row r="301" s="3" customFormat="true" customHeight="true" spans="1:12">
      <c r="A301" s="17">
        <v>299</v>
      </c>
      <c r="B301" s="15" t="s">
        <v>614</v>
      </c>
      <c r="C301" s="14" t="s">
        <v>615</v>
      </c>
      <c r="D301" s="16">
        <v>10632</v>
      </c>
      <c r="E301" s="16">
        <v>35440</v>
      </c>
      <c r="F301" s="23">
        <v>0.3</v>
      </c>
      <c r="G301" s="16">
        <v>5000000</v>
      </c>
      <c r="H301" s="16">
        <f t="shared" si="21"/>
        <v>10632</v>
      </c>
      <c r="I301" s="30">
        <v>0.4759265</v>
      </c>
      <c r="J301" s="29">
        <f t="shared" si="18"/>
        <v>5060.05</v>
      </c>
      <c r="K301" s="25"/>
      <c r="L301" s="4"/>
    </row>
    <row r="302" s="4" customFormat="true" customHeight="true" spans="1:11">
      <c r="A302" s="17">
        <v>300</v>
      </c>
      <c r="B302" s="15" t="s">
        <v>616</v>
      </c>
      <c r="C302" s="14" t="s">
        <v>617</v>
      </c>
      <c r="D302" s="16">
        <v>96103.43</v>
      </c>
      <c r="E302" s="16">
        <v>320344.78</v>
      </c>
      <c r="F302" s="23">
        <v>0.3</v>
      </c>
      <c r="G302" s="16">
        <v>5000000</v>
      </c>
      <c r="H302" s="16">
        <f t="shared" si="21"/>
        <v>96103.43</v>
      </c>
      <c r="I302" s="30">
        <v>0.4759265</v>
      </c>
      <c r="J302" s="29">
        <f t="shared" si="18"/>
        <v>45738.17</v>
      </c>
      <c r="K302" s="31"/>
    </row>
    <row r="303" s="4" customFormat="true" customHeight="true" spans="1:11">
      <c r="A303" s="17">
        <v>301</v>
      </c>
      <c r="B303" s="15" t="s">
        <v>618</v>
      </c>
      <c r="C303" s="14" t="s">
        <v>33</v>
      </c>
      <c r="D303" s="16">
        <v>21236.7</v>
      </c>
      <c r="E303" s="16">
        <v>70789</v>
      </c>
      <c r="F303" s="23">
        <v>0.3</v>
      </c>
      <c r="G303" s="16">
        <v>5000000</v>
      </c>
      <c r="H303" s="16">
        <f t="shared" si="21"/>
        <v>21236.7</v>
      </c>
      <c r="I303" s="30">
        <v>0.4759265</v>
      </c>
      <c r="J303" s="29">
        <f t="shared" si="18"/>
        <v>10107.11</v>
      </c>
      <c r="K303" s="31"/>
    </row>
    <row r="304" s="4" customFormat="true" customHeight="true" spans="1:11">
      <c r="A304" s="17">
        <v>302</v>
      </c>
      <c r="B304" s="15" t="s">
        <v>619</v>
      </c>
      <c r="C304" s="14" t="s">
        <v>620</v>
      </c>
      <c r="D304" s="16">
        <v>451511.5</v>
      </c>
      <c r="E304" s="16">
        <v>1505038.33</v>
      </c>
      <c r="F304" s="23">
        <v>0.3</v>
      </c>
      <c r="G304" s="16">
        <v>5000000</v>
      </c>
      <c r="H304" s="16">
        <f t="shared" si="21"/>
        <v>451511.5</v>
      </c>
      <c r="I304" s="30">
        <v>0.4759265</v>
      </c>
      <c r="J304" s="29">
        <f t="shared" si="18"/>
        <v>214886.29</v>
      </c>
      <c r="K304" s="31"/>
    </row>
    <row r="305" s="4" customFormat="true" customHeight="true" spans="1:11">
      <c r="A305" s="17">
        <v>303</v>
      </c>
      <c r="B305" s="15" t="s">
        <v>621</v>
      </c>
      <c r="C305" s="14" t="s">
        <v>622</v>
      </c>
      <c r="D305" s="16">
        <v>97863.9</v>
      </c>
      <c r="E305" s="16">
        <v>326213</v>
      </c>
      <c r="F305" s="23">
        <v>0.3</v>
      </c>
      <c r="G305" s="16">
        <v>5000000</v>
      </c>
      <c r="H305" s="16">
        <f t="shared" si="21"/>
        <v>97863.9</v>
      </c>
      <c r="I305" s="30">
        <v>0.4759265</v>
      </c>
      <c r="J305" s="29">
        <f t="shared" si="18"/>
        <v>46576.02</v>
      </c>
      <c r="K305" s="31"/>
    </row>
    <row r="306" s="4" customFormat="true" customHeight="true" spans="1:11">
      <c r="A306" s="17">
        <v>304</v>
      </c>
      <c r="B306" s="15" t="s">
        <v>623</v>
      </c>
      <c r="C306" s="14" t="s">
        <v>624</v>
      </c>
      <c r="D306" s="16">
        <v>60054.9</v>
      </c>
      <c r="E306" s="16">
        <v>200183</v>
      </c>
      <c r="F306" s="23">
        <v>0.3</v>
      </c>
      <c r="G306" s="16">
        <v>5000000</v>
      </c>
      <c r="H306" s="16">
        <f t="shared" si="21"/>
        <v>60054.9</v>
      </c>
      <c r="I306" s="30">
        <v>0.4759265</v>
      </c>
      <c r="J306" s="29">
        <f t="shared" si="18"/>
        <v>28581.72</v>
      </c>
      <c r="K306" s="31"/>
    </row>
    <row r="307" s="4" customFormat="true" customHeight="true" spans="1:11">
      <c r="A307" s="17">
        <v>305</v>
      </c>
      <c r="B307" s="15" t="s">
        <v>625</v>
      </c>
      <c r="C307" s="14" t="s">
        <v>626</v>
      </c>
      <c r="D307" s="16">
        <v>102724.1</v>
      </c>
      <c r="E307" s="16">
        <v>342413.65</v>
      </c>
      <c r="F307" s="23">
        <v>0.3</v>
      </c>
      <c r="G307" s="16">
        <v>5000000</v>
      </c>
      <c r="H307" s="16">
        <f t="shared" si="21"/>
        <v>102724.1</v>
      </c>
      <c r="I307" s="30">
        <v>0.4759265</v>
      </c>
      <c r="J307" s="29">
        <f t="shared" si="18"/>
        <v>48889.12</v>
      </c>
      <c r="K307" s="31"/>
    </row>
    <row r="308" s="4" customFormat="true" customHeight="true" spans="1:11">
      <c r="A308" s="17">
        <v>306</v>
      </c>
      <c r="B308" s="15" t="s">
        <v>627</v>
      </c>
      <c r="C308" s="14" t="s">
        <v>628</v>
      </c>
      <c r="D308" s="16">
        <v>57916.16</v>
      </c>
      <c r="E308" s="16">
        <v>193053.85</v>
      </c>
      <c r="F308" s="23">
        <v>0.3</v>
      </c>
      <c r="G308" s="16">
        <v>5000000</v>
      </c>
      <c r="H308" s="16">
        <f t="shared" si="21"/>
        <v>57916.16</v>
      </c>
      <c r="I308" s="30">
        <v>0.4759265</v>
      </c>
      <c r="J308" s="29">
        <f t="shared" si="18"/>
        <v>27563.84</v>
      </c>
      <c r="K308" s="25"/>
    </row>
    <row r="309" s="4" customFormat="true" customHeight="true" spans="1:11">
      <c r="A309" s="17">
        <v>307</v>
      </c>
      <c r="B309" s="15" t="s">
        <v>629</v>
      </c>
      <c r="C309" s="14" t="s">
        <v>630</v>
      </c>
      <c r="D309" s="16">
        <v>37392.98</v>
      </c>
      <c r="E309" s="16">
        <v>124643.26</v>
      </c>
      <c r="F309" s="23">
        <v>0.3</v>
      </c>
      <c r="G309" s="16">
        <v>5000000</v>
      </c>
      <c r="H309" s="16">
        <f t="shared" si="21"/>
        <v>37392.98</v>
      </c>
      <c r="I309" s="30">
        <v>0.4759265</v>
      </c>
      <c r="J309" s="29">
        <f t="shared" si="18"/>
        <v>17796.31</v>
      </c>
      <c r="K309" s="31"/>
    </row>
    <row r="310" s="3" customFormat="true" customHeight="true" spans="1:12">
      <c r="A310" s="17">
        <v>308</v>
      </c>
      <c r="B310" s="15" t="s">
        <v>631</v>
      </c>
      <c r="C310" s="14" t="s">
        <v>632</v>
      </c>
      <c r="D310" s="16">
        <v>142128.36</v>
      </c>
      <c r="E310" s="16">
        <v>473761.2</v>
      </c>
      <c r="F310" s="23">
        <v>0.3</v>
      </c>
      <c r="G310" s="16">
        <v>5000000</v>
      </c>
      <c r="H310" s="16">
        <f t="shared" si="21"/>
        <v>142128.36</v>
      </c>
      <c r="I310" s="30">
        <v>0.4759265</v>
      </c>
      <c r="J310" s="29">
        <f t="shared" si="18"/>
        <v>67642.65</v>
      </c>
      <c r="K310" s="25"/>
      <c r="L310" s="4"/>
    </row>
    <row r="311" s="4" customFormat="true" customHeight="true" spans="1:11">
      <c r="A311" s="17">
        <v>309</v>
      </c>
      <c r="B311" s="15" t="s">
        <v>633</v>
      </c>
      <c r="C311" s="14" t="s">
        <v>634</v>
      </c>
      <c r="D311" s="16">
        <v>74405.01</v>
      </c>
      <c r="E311" s="16">
        <v>248016.7</v>
      </c>
      <c r="F311" s="23">
        <v>0.3</v>
      </c>
      <c r="G311" s="16">
        <v>5000000</v>
      </c>
      <c r="H311" s="16">
        <f t="shared" si="21"/>
        <v>74405.01</v>
      </c>
      <c r="I311" s="30">
        <v>0.4759265</v>
      </c>
      <c r="J311" s="29">
        <f t="shared" si="18"/>
        <v>35411.32</v>
      </c>
      <c r="K311" s="31"/>
    </row>
    <row r="312" s="4" customFormat="true" customHeight="true" spans="1:11">
      <c r="A312" s="17">
        <v>310</v>
      </c>
      <c r="B312" s="15" t="s">
        <v>635</v>
      </c>
      <c r="C312" s="14" t="s">
        <v>636</v>
      </c>
      <c r="D312" s="16">
        <v>920047.64</v>
      </c>
      <c r="E312" s="16">
        <v>3066825.45</v>
      </c>
      <c r="F312" s="23">
        <v>0.3</v>
      </c>
      <c r="G312" s="16">
        <v>5000000</v>
      </c>
      <c r="H312" s="16">
        <f t="shared" si="21"/>
        <v>920047.64</v>
      </c>
      <c r="I312" s="30">
        <v>0.4759265</v>
      </c>
      <c r="J312" s="29">
        <f t="shared" si="18"/>
        <v>437875.05</v>
      </c>
      <c r="K312" s="31"/>
    </row>
    <row r="313" s="3" customFormat="true" customHeight="true" spans="1:12">
      <c r="A313" s="17">
        <v>311</v>
      </c>
      <c r="B313" s="15" t="s">
        <v>637</v>
      </c>
      <c r="C313" s="14" t="s">
        <v>638</v>
      </c>
      <c r="D313" s="16">
        <v>48264</v>
      </c>
      <c r="E313" s="16">
        <v>160880</v>
      </c>
      <c r="F313" s="23">
        <v>0.3</v>
      </c>
      <c r="G313" s="16">
        <v>5000000</v>
      </c>
      <c r="H313" s="16">
        <f t="shared" si="21"/>
        <v>48264</v>
      </c>
      <c r="I313" s="30">
        <v>0.4759265</v>
      </c>
      <c r="J313" s="29">
        <f t="shared" si="18"/>
        <v>22970.12</v>
      </c>
      <c r="K313" s="25"/>
      <c r="L313" s="4"/>
    </row>
    <row r="314" s="4" customFormat="true" customHeight="true" spans="1:11">
      <c r="A314" s="17">
        <v>312</v>
      </c>
      <c r="B314" s="15" t="s">
        <v>639</v>
      </c>
      <c r="C314" s="14" t="s">
        <v>640</v>
      </c>
      <c r="D314" s="16">
        <v>43069.2</v>
      </c>
      <c r="E314" s="16">
        <v>143564</v>
      </c>
      <c r="F314" s="23">
        <v>0.3</v>
      </c>
      <c r="G314" s="16">
        <v>5000000</v>
      </c>
      <c r="H314" s="16">
        <f t="shared" si="21"/>
        <v>43069.2</v>
      </c>
      <c r="I314" s="30">
        <v>0.4759265</v>
      </c>
      <c r="J314" s="29">
        <f t="shared" si="18"/>
        <v>20497.77</v>
      </c>
      <c r="K314" s="31"/>
    </row>
    <row r="315" s="4" customFormat="true" customHeight="true" spans="1:11">
      <c r="A315" s="17">
        <v>313</v>
      </c>
      <c r="B315" s="15" t="s">
        <v>641</v>
      </c>
      <c r="C315" s="14" t="s">
        <v>642</v>
      </c>
      <c r="D315" s="16">
        <v>24427.89</v>
      </c>
      <c r="E315" s="16">
        <v>81426.3</v>
      </c>
      <c r="F315" s="23">
        <v>0.3</v>
      </c>
      <c r="G315" s="16">
        <v>5000000</v>
      </c>
      <c r="H315" s="16">
        <f t="shared" si="21"/>
        <v>24427.89</v>
      </c>
      <c r="I315" s="30">
        <v>0.4759265</v>
      </c>
      <c r="J315" s="29">
        <f t="shared" si="18"/>
        <v>11625.88</v>
      </c>
      <c r="K315" s="31"/>
    </row>
    <row r="316" s="4" customFormat="true" customHeight="true" spans="1:11">
      <c r="A316" s="17">
        <v>314</v>
      </c>
      <c r="B316" s="15" t="s">
        <v>643</v>
      </c>
      <c r="C316" s="14" t="s">
        <v>644</v>
      </c>
      <c r="D316" s="16">
        <v>172171.2</v>
      </c>
      <c r="E316" s="16">
        <v>573904</v>
      </c>
      <c r="F316" s="23">
        <v>0.3</v>
      </c>
      <c r="G316" s="16">
        <v>5000000</v>
      </c>
      <c r="H316" s="16">
        <f t="shared" si="21"/>
        <v>172171.2</v>
      </c>
      <c r="I316" s="30">
        <v>0.4759265</v>
      </c>
      <c r="J316" s="29">
        <f t="shared" si="18"/>
        <v>81940.84</v>
      </c>
      <c r="K316" s="31"/>
    </row>
    <row r="317" s="4" customFormat="true" customHeight="true" spans="1:11">
      <c r="A317" s="17">
        <v>315</v>
      </c>
      <c r="B317" s="15" t="s">
        <v>645</v>
      </c>
      <c r="C317" s="14" t="s">
        <v>646</v>
      </c>
      <c r="D317" s="16">
        <v>43773.22</v>
      </c>
      <c r="E317" s="16">
        <v>145910.75</v>
      </c>
      <c r="F317" s="23">
        <v>0.3</v>
      </c>
      <c r="G317" s="16">
        <v>5000000</v>
      </c>
      <c r="H317" s="16">
        <v>43773.22</v>
      </c>
      <c r="I317" s="30">
        <v>0.4759265</v>
      </c>
      <c r="J317" s="29">
        <f t="shared" si="18"/>
        <v>20832.84</v>
      </c>
      <c r="K317" s="31"/>
    </row>
    <row r="318" s="4" customFormat="true" customHeight="true" spans="1:11">
      <c r="A318" s="17">
        <v>316</v>
      </c>
      <c r="B318" s="15" t="s">
        <v>647</v>
      </c>
      <c r="C318" s="14" t="s">
        <v>383</v>
      </c>
      <c r="D318" s="16">
        <v>77941.43</v>
      </c>
      <c r="E318" s="16">
        <v>259804.76</v>
      </c>
      <c r="F318" s="23">
        <v>0.3</v>
      </c>
      <c r="G318" s="16">
        <v>5000000</v>
      </c>
      <c r="H318" s="16">
        <f t="shared" ref="H318:H338" si="22">ROUND(IF(E318*0.3&gt;=5000000,5000000,E318*0.3),2)</f>
        <v>77941.43</v>
      </c>
      <c r="I318" s="30">
        <v>0.4759265</v>
      </c>
      <c r="J318" s="29">
        <f t="shared" si="18"/>
        <v>37094.39</v>
      </c>
      <c r="K318" s="31"/>
    </row>
    <row r="319" s="4" customFormat="true" customHeight="true" spans="1:11">
      <c r="A319" s="17">
        <v>317</v>
      </c>
      <c r="B319" s="15" t="s">
        <v>648</v>
      </c>
      <c r="C319" s="14" t="s">
        <v>649</v>
      </c>
      <c r="D319" s="16">
        <v>32172.3</v>
      </c>
      <c r="E319" s="16">
        <v>107241</v>
      </c>
      <c r="F319" s="23">
        <v>0.3</v>
      </c>
      <c r="G319" s="16">
        <v>5000000</v>
      </c>
      <c r="H319" s="16">
        <f t="shared" si="22"/>
        <v>32172.3</v>
      </c>
      <c r="I319" s="30">
        <v>0.4759265</v>
      </c>
      <c r="J319" s="29">
        <f t="shared" si="18"/>
        <v>15311.65</v>
      </c>
      <c r="K319" s="31"/>
    </row>
    <row r="320" s="4" customFormat="true" customHeight="true" spans="1:11">
      <c r="A320" s="17">
        <v>318</v>
      </c>
      <c r="B320" s="15" t="s">
        <v>650</v>
      </c>
      <c r="C320" s="14" t="s">
        <v>651</v>
      </c>
      <c r="D320" s="16">
        <v>85792.8</v>
      </c>
      <c r="E320" s="16">
        <v>285976</v>
      </c>
      <c r="F320" s="23">
        <v>0.3</v>
      </c>
      <c r="G320" s="16">
        <v>5000000</v>
      </c>
      <c r="H320" s="16">
        <f t="shared" si="22"/>
        <v>85792.8</v>
      </c>
      <c r="I320" s="30">
        <v>0.4759265</v>
      </c>
      <c r="J320" s="29">
        <f t="shared" si="18"/>
        <v>40831.07</v>
      </c>
      <c r="K320" s="31"/>
    </row>
    <row r="321" s="4" customFormat="true" customHeight="true" spans="1:11">
      <c r="A321" s="17">
        <v>319</v>
      </c>
      <c r="B321" s="15" t="s">
        <v>652</v>
      </c>
      <c r="C321" s="14" t="s">
        <v>653</v>
      </c>
      <c r="D321" s="16">
        <v>21236.7</v>
      </c>
      <c r="E321" s="16">
        <v>70789</v>
      </c>
      <c r="F321" s="23">
        <v>0.3</v>
      </c>
      <c r="G321" s="16">
        <v>5000000</v>
      </c>
      <c r="H321" s="16">
        <f t="shared" si="22"/>
        <v>21236.7</v>
      </c>
      <c r="I321" s="30">
        <v>0.4759265</v>
      </c>
      <c r="J321" s="29">
        <f t="shared" ref="J321:J353" si="23">ROUND(H321*I321,2)</f>
        <v>10107.11</v>
      </c>
      <c r="K321" s="31"/>
    </row>
    <row r="322" s="4" customFormat="true" customHeight="true" spans="1:11">
      <c r="A322" s="17">
        <v>320</v>
      </c>
      <c r="B322" s="15" t="s">
        <v>654</v>
      </c>
      <c r="C322" s="14" t="s">
        <v>655</v>
      </c>
      <c r="D322" s="16">
        <v>80699.46</v>
      </c>
      <c r="E322" s="16">
        <v>268998.2</v>
      </c>
      <c r="F322" s="23">
        <v>0.3</v>
      </c>
      <c r="G322" s="16">
        <v>5000000</v>
      </c>
      <c r="H322" s="16">
        <f t="shared" si="22"/>
        <v>80699.46</v>
      </c>
      <c r="I322" s="30">
        <v>0.4759265</v>
      </c>
      <c r="J322" s="29">
        <f t="shared" si="23"/>
        <v>38407.01</v>
      </c>
      <c r="K322" s="31"/>
    </row>
    <row r="323" s="4" customFormat="true" customHeight="true" spans="1:11">
      <c r="A323" s="17">
        <v>321</v>
      </c>
      <c r="B323" s="15" t="s">
        <v>656</v>
      </c>
      <c r="C323" s="14" t="s">
        <v>657</v>
      </c>
      <c r="D323" s="16">
        <v>21300</v>
      </c>
      <c r="E323" s="16">
        <v>71000</v>
      </c>
      <c r="F323" s="23">
        <v>0.3</v>
      </c>
      <c r="G323" s="16">
        <v>5000000</v>
      </c>
      <c r="H323" s="16">
        <f t="shared" si="22"/>
        <v>21300</v>
      </c>
      <c r="I323" s="30">
        <v>0.4759265</v>
      </c>
      <c r="J323" s="29">
        <f t="shared" si="23"/>
        <v>10137.23</v>
      </c>
      <c r="K323" s="31"/>
    </row>
    <row r="324" s="4" customFormat="true" customHeight="true" spans="1:11">
      <c r="A324" s="17">
        <v>322</v>
      </c>
      <c r="B324" s="15" t="s">
        <v>658</v>
      </c>
      <c r="C324" s="14" t="s">
        <v>659</v>
      </c>
      <c r="D324" s="16">
        <v>71280</v>
      </c>
      <c r="E324" s="16">
        <v>237600</v>
      </c>
      <c r="F324" s="23">
        <v>0.3</v>
      </c>
      <c r="G324" s="16">
        <v>5000000</v>
      </c>
      <c r="H324" s="16">
        <f t="shared" si="22"/>
        <v>71280</v>
      </c>
      <c r="I324" s="30">
        <v>0.4759265</v>
      </c>
      <c r="J324" s="29">
        <f t="shared" si="23"/>
        <v>33924.04</v>
      </c>
      <c r="K324" s="31"/>
    </row>
    <row r="325" s="4" customFormat="true" customHeight="true" spans="1:11">
      <c r="A325" s="17">
        <v>323</v>
      </c>
      <c r="B325" s="15" t="s">
        <v>660</v>
      </c>
      <c r="C325" s="14" t="s">
        <v>661</v>
      </c>
      <c r="D325" s="16">
        <v>16148.95</v>
      </c>
      <c r="E325" s="16">
        <v>53829.83</v>
      </c>
      <c r="F325" s="23">
        <v>0.3</v>
      </c>
      <c r="G325" s="16">
        <v>5000000</v>
      </c>
      <c r="H325" s="16">
        <f t="shared" si="22"/>
        <v>16148.95</v>
      </c>
      <c r="I325" s="30">
        <v>0.4759265</v>
      </c>
      <c r="J325" s="29">
        <f t="shared" si="23"/>
        <v>7685.71</v>
      </c>
      <c r="K325" s="31"/>
    </row>
    <row r="326" s="3" customFormat="true" customHeight="true" spans="1:12">
      <c r="A326" s="17">
        <v>324</v>
      </c>
      <c r="B326" s="15" t="s">
        <v>662</v>
      </c>
      <c r="C326" s="14" t="s">
        <v>663</v>
      </c>
      <c r="D326" s="16">
        <v>193692.6</v>
      </c>
      <c r="E326" s="16">
        <v>645642</v>
      </c>
      <c r="F326" s="23">
        <v>0.3</v>
      </c>
      <c r="G326" s="16">
        <v>5000000</v>
      </c>
      <c r="H326" s="16">
        <f t="shared" si="22"/>
        <v>193692.6</v>
      </c>
      <c r="I326" s="30">
        <v>0.4759265</v>
      </c>
      <c r="J326" s="29">
        <f t="shared" si="23"/>
        <v>92183.44</v>
      </c>
      <c r="K326" s="25"/>
      <c r="L326" s="4"/>
    </row>
    <row r="327" s="4" customFormat="true" customHeight="true" spans="1:11">
      <c r="A327" s="17">
        <v>325</v>
      </c>
      <c r="B327" s="15" t="s">
        <v>664</v>
      </c>
      <c r="C327" s="14" t="s">
        <v>665</v>
      </c>
      <c r="D327" s="16">
        <v>336684.95</v>
      </c>
      <c r="E327" s="16">
        <v>1122283.15</v>
      </c>
      <c r="F327" s="23">
        <v>0.3</v>
      </c>
      <c r="G327" s="16">
        <v>5000000</v>
      </c>
      <c r="H327" s="16">
        <f t="shared" si="22"/>
        <v>336684.95</v>
      </c>
      <c r="I327" s="30">
        <v>0.4759265</v>
      </c>
      <c r="J327" s="29">
        <f t="shared" si="23"/>
        <v>160237.29</v>
      </c>
      <c r="K327" s="31"/>
    </row>
    <row r="328" s="4" customFormat="true" customHeight="true" spans="1:11">
      <c r="A328" s="17">
        <v>326</v>
      </c>
      <c r="B328" s="15" t="s">
        <v>666</v>
      </c>
      <c r="C328" s="14" t="s">
        <v>667</v>
      </c>
      <c r="D328" s="16">
        <v>54207.51</v>
      </c>
      <c r="E328" s="16">
        <v>180691.69</v>
      </c>
      <c r="F328" s="23">
        <v>0.3</v>
      </c>
      <c r="G328" s="16">
        <v>5000000</v>
      </c>
      <c r="H328" s="16">
        <f t="shared" si="22"/>
        <v>54207.51</v>
      </c>
      <c r="I328" s="30">
        <v>0.4759265</v>
      </c>
      <c r="J328" s="29">
        <f t="shared" si="23"/>
        <v>25798.79</v>
      </c>
      <c r="K328" s="31"/>
    </row>
    <row r="329" s="4" customFormat="true" customHeight="true" spans="1:11">
      <c r="A329" s="17">
        <v>327</v>
      </c>
      <c r="B329" s="15" t="s">
        <v>668</v>
      </c>
      <c r="C329" s="14" t="s">
        <v>669</v>
      </c>
      <c r="D329" s="16">
        <v>263464.48</v>
      </c>
      <c r="E329" s="16">
        <v>878214.92</v>
      </c>
      <c r="F329" s="23">
        <v>0.3</v>
      </c>
      <c r="G329" s="16">
        <v>5000000</v>
      </c>
      <c r="H329" s="16">
        <f t="shared" si="22"/>
        <v>263464.48</v>
      </c>
      <c r="I329" s="30">
        <v>0.4759265</v>
      </c>
      <c r="J329" s="29">
        <f t="shared" si="23"/>
        <v>125389.73</v>
      </c>
      <c r="K329" s="31"/>
    </row>
    <row r="330" s="4" customFormat="true" customHeight="true" spans="1:11">
      <c r="A330" s="17">
        <v>328</v>
      </c>
      <c r="B330" s="15" t="s">
        <v>670</v>
      </c>
      <c r="C330" s="14" t="s">
        <v>671</v>
      </c>
      <c r="D330" s="16">
        <v>240183</v>
      </c>
      <c r="E330" s="16">
        <v>800610</v>
      </c>
      <c r="F330" s="23">
        <v>0.3</v>
      </c>
      <c r="G330" s="16">
        <v>5000000</v>
      </c>
      <c r="H330" s="16">
        <f t="shared" si="22"/>
        <v>240183</v>
      </c>
      <c r="I330" s="30">
        <v>0.4759265</v>
      </c>
      <c r="J330" s="29">
        <f t="shared" si="23"/>
        <v>114309.45</v>
      </c>
      <c r="K330" s="31"/>
    </row>
    <row r="331" s="3" customFormat="true" customHeight="true" spans="1:12">
      <c r="A331" s="17">
        <v>329</v>
      </c>
      <c r="B331" s="15" t="s">
        <v>672</v>
      </c>
      <c r="C331" s="14" t="s">
        <v>673</v>
      </c>
      <c r="D331" s="16">
        <v>15088.08</v>
      </c>
      <c r="E331" s="16">
        <v>50293.6</v>
      </c>
      <c r="F331" s="23">
        <v>0.3</v>
      </c>
      <c r="G331" s="16">
        <v>5000000</v>
      </c>
      <c r="H331" s="16">
        <f t="shared" si="22"/>
        <v>15088.08</v>
      </c>
      <c r="I331" s="30">
        <v>0.4759265</v>
      </c>
      <c r="J331" s="29">
        <f t="shared" si="23"/>
        <v>7180.82</v>
      </c>
      <c r="K331" s="25"/>
      <c r="L331" s="4"/>
    </row>
    <row r="332" s="3" customFormat="true" customHeight="true" spans="1:12">
      <c r="A332" s="17">
        <v>330</v>
      </c>
      <c r="B332" s="15" t="s">
        <v>674</v>
      </c>
      <c r="C332" s="14" t="s">
        <v>675</v>
      </c>
      <c r="D332" s="16">
        <v>70081.11</v>
      </c>
      <c r="E332" s="16">
        <v>233603.7</v>
      </c>
      <c r="F332" s="23">
        <v>0.3</v>
      </c>
      <c r="G332" s="16">
        <v>5000000</v>
      </c>
      <c r="H332" s="16">
        <f t="shared" si="22"/>
        <v>70081.11</v>
      </c>
      <c r="I332" s="30">
        <v>0.4759265</v>
      </c>
      <c r="J332" s="29">
        <f t="shared" si="23"/>
        <v>33353.46</v>
      </c>
      <c r="K332" s="25"/>
      <c r="L332" s="4"/>
    </row>
    <row r="333" s="3" customFormat="true" customHeight="true" spans="1:12">
      <c r="A333" s="17">
        <v>331</v>
      </c>
      <c r="B333" s="15" t="s">
        <v>676</v>
      </c>
      <c r="C333" s="14" t="s">
        <v>677</v>
      </c>
      <c r="D333" s="16">
        <v>21236.7</v>
      </c>
      <c r="E333" s="16">
        <v>70789</v>
      </c>
      <c r="F333" s="23">
        <v>0.3</v>
      </c>
      <c r="G333" s="16">
        <v>5000000</v>
      </c>
      <c r="H333" s="16">
        <f t="shared" si="22"/>
        <v>21236.7</v>
      </c>
      <c r="I333" s="30">
        <v>0.4759265</v>
      </c>
      <c r="J333" s="29">
        <f t="shared" si="23"/>
        <v>10107.11</v>
      </c>
      <c r="K333" s="25"/>
      <c r="L333" s="4"/>
    </row>
    <row r="334" s="4" customFormat="true" customHeight="true" spans="1:11">
      <c r="A334" s="17">
        <v>332</v>
      </c>
      <c r="B334" s="15" t="s">
        <v>678</v>
      </c>
      <c r="C334" s="14" t="s">
        <v>679</v>
      </c>
      <c r="D334" s="16">
        <v>21554.4</v>
      </c>
      <c r="E334" s="16">
        <v>71848</v>
      </c>
      <c r="F334" s="23">
        <v>0.3</v>
      </c>
      <c r="G334" s="16">
        <v>5000000</v>
      </c>
      <c r="H334" s="16">
        <f t="shared" si="22"/>
        <v>21554.4</v>
      </c>
      <c r="I334" s="30">
        <v>0.4759265</v>
      </c>
      <c r="J334" s="29">
        <f t="shared" si="23"/>
        <v>10258.31</v>
      </c>
      <c r="K334" s="31"/>
    </row>
    <row r="335" s="4" customFormat="true" customHeight="true" spans="1:11">
      <c r="A335" s="17">
        <v>333</v>
      </c>
      <c r="B335" s="15" t="s">
        <v>680</v>
      </c>
      <c r="C335" s="14" t="s">
        <v>681</v>
      </c>
      <c r="D335" s="16">
        <v>32213.7</v>
      </c>
      <c r="E335" s="16">
        <v>107379</v>
      </c>
      <c r="F335" s="23">
        <v>0.3</v>
      </c>
      <c r="G335" s="16">
        <v>5000000</v>
      </c>
      <c r="H335" s="16">
        <f t="shared" si="22"/>
        <v>32213.7</v>
      </c>
      <c r="I335" s="30">
        <v>0.4759265</v>
      </c>
      <c r="J335" s="29">
        <f t="shared" si="23"/>
        <v>15331.35</v>
      </c>
      <c r="K335" s="31"/>
    </row>
    <row r="336" s="3" customFormat="true" customHeight="true" spans="1:12">
      <c r="A336" s="17">
        <v>334</v>
      </c>
      <c r="B336" s="15" t="s">
        <v>682</v>
      </c>
      <c r="C336" s="14" t="s">
        <v>295</v>
      </c>
      <c r="D336" s="16">
        <v>53160</v>
      </c>
      <c r="E336" s="16">
        <v>177200</v>
      </c>
      <c r="F336" s="23">
        <v>0.3</v>
      </c>
      <c r="G336" s="16">
        <v>5000000</v>
      </c>
      <c r="H336" s="16">
        <f t="shared" si="22"/>
        <v>53160</v>
      </c>
      <c r="I336" s="30">
        <v>0.4759265</v>
      </c>
      <c r="J336" s="29">
        <f t="shared" si="23"/>
        <v>25300.25</v>
      </c>
      <c r="K336" s="31"/>
      <c r="L336" s="4"/>
    </row>
    <row r="337" s="4" customFormat="true" customHeight="true" spans="1:11">
      <c r="A337" s="17">
        <v>335</v>
      </c>
      <c r="B337" s="15" t="s">
        <v>683</v>
      </c>
      <c r="C337" s="14" t="s">
        <v>684</v>
      </c>
      <c r="D337" s="16">
        <v>81789.3</v>
      </c>
      <c r="E337" s="16">
        <v>272631</v>
      </c>
      <c r="F337" s="23">
        <v>0.3</v>
      </c>
      <c r="G337" s="16">
        <v>5000000</v>
      </c>
      <c r="H337" s="16">
        <f t="shared" si="22"/>
        <v>81789.3</v>
      </c>
      <c r="I337" s="30">
        <v>0.4759265</v>
      </c>
      <c r="J337" s="29">
        <f t="shared" si="23"/>
        <v>38925.7</v>
      </c>
      <c r="K337" s="35"/>
    </row>
    <row r="338" s="4" customFormat="true" customHeight="true" spans="1:11">
      <c r="A338" s="17">
        <v>336</v>
      </c>
      <c r="B338" s="15" t="s">
        <v>685</v>
      </c>
      <c r="C338" s="14" t="s">
        <v>686</v>
      </c>
      <c r="D338" s="16">
        <v>23623.38</v>
      </c>
      <c r="E338" s="16">
        <v>78744.61</v>
      </c>
      <c r="F338" s="23">
        <v>0.3</v>
      </c>
      <c r="G338" s="16">
        <v>5000000</v>
      </c>
      <c r="H338" s="16">
        <f t="shared" si="22"/>
        <v>23623.38</v>
      </c>
      <c r="I338" s="30">
        <v>0.4759265</v>
      </c>
      <c r="J338" s="29">
        <f t="shared" si="23"/>
        <v>11242.99</v>
      </c>
      <c r="K338" s="31"/>
    </row>
    <row r="339" s="4" customFormat="true" customHeight="true" spans="1:11">
      <c r="A339" s="17">
        <v>337</v>
      </c>
      <c r="B339" s="15" t="s">
        <v>687</v>
      </c>
      <c r="C339" s="14" t="s">
        <v>688</v>
      </c>
      <c r="D339" s="16">
        <v>4451.13</v>
      </c>
      <c r="E339" s="16">
        <v>14847.1</v>
      </c>
      <c r="F339" s="23">
        <v>0.3</v>
      </c>
      <c r="G339" s="16">
        <v>5000000</v>
      </c>
      <c r="H339" s="16">
        <v>4451.13</v>
      </c>
      <c r="I339" s="30">
        <v>0.4759265</v>
      </c>
      <c r="J339" s="29">
        <f t="shared" si="23"/>
        <v>2118.41</v>
      </c>
      <c r="K339" s="31"/>
    </row>
    <row r="340" s="3" customFormat="true" customHeight="true" spans="1:12">
      <c r="A340" s="17">
        <v>338</v>
      </c>
      <c r="B340" s="15" t="s">
        <v>689</v>
      </c>
      <c r="C340" s="14" t="s">
        <v>690</v>
      </c>
      <c r="D340" s="16">
        <v>56935.58</v>
      </c>
      <c r="E340" s="16">
        <v>189785.26</v>
      </c>
      <c r="F340" s="23">
        <v>0.3</v>
      </c>
      <c r="G340" s="16">
        <v>5000000</v>
      </c>
      <c r="H340" s="16">
        <f>ROUND(IF(E340*0.3&gt;=5000000,5000000,E340*0.3),2)</f>
        <v>56935.58</v>
      </c>
      <c r="I340" s="30">
        <v>0.4759265</v>
      </c>
      <c r="J340" s="29">
        <f t="shared" si="23"/>
        <v>27097.15</v>
      </c>
      <c r="K340" s="25"/>
      <c r="L340" s="4"/>
    </row>
    <row r="341" s="4" customFormat="true" customHeight="true" spans="1:11">
      <c r="A341" s="17">
        <v>339</v>
      </c>
      <c r="B341" s="15" t="s">
        <v>691</v>
      </c>
      <c r="C341" s="14" t="s">
        <v>692</v>
      </c>
      <c r="D341" s="16">
        <v>82296.56</v>
      </c>
      <c r="E341" s="16">
        <v>274321.88</v>
      </c>
      <c r="F341" s="23">
        <v>0.3</v>
      </c>
      <c r="G341" s="16">
        <v>5000000</v>
      </c>
      <c r="H341" s="16">
        <f>ROUND(IF(E341*0.3&gt;=5000000,5000000,E341*0.3),2)</f>
        <v>82296.56</v>
      </c>
      <c r="I341" s="30">
        <v>0.4759265</v>
      </c>
      <c r="J341" s="29">
        <f t="shared" si="23"/>
        <v>39167.11</v>
      </c>
      <c r="K341" s="25"/>
    </row>
    <row r="342" s="4" customFormat="true" customHeight="true" spans="1:11">
      <c r="A342" s="17">
        <v>340</v>
      </c>
      <c r="B342" s="15" t="s">
        <v>693</v>
      </c>
      <c r="C342" s="14" t="s">
        <v>694</v>
      </c>
      <c r="D342" s="16">
        <v>78000</v>
      </c>
      <c r="E342" s="16">
        <v>260000</v>
      </c>
      <c r="F342" s="23">
        <v>0.3</v>
      </c>
      <c r="G342" s="16">
        <v>5000000</v>
      </c>
      <c r="H342" s="16">
        <f>ROUND(IF(E342*0.3&gt;=5000000,5000000,E342*0.3),2)</f>
        <v>78000</v>
      </c>
      <c r="I342" s="30">
        <v>0.4759265</v>
      </c>
      <c r="J342" s="29">
        <f t="shared" si="23"/>
        <v>37122.27</v>
      </c>
      <c r="K342" s="31"/>
    </row>
    <row r="343" s="4" customFormat="true" customHeight="true" spans="1:11">
      <c r="A343" s="17">
        <v>341</v>
      </c>
      <c r="B343" s="15" t="s">
        <v>695</v>
      </c>
      <c r="C343" s="14" t="s">
        <v>696</v>
      </c>
      <c r="D343" s="16">
        <v>14496.34</v>
      </c>
      <c r="E343" s="16">
        <v>48321.15</v>
      </c>
      <c r="F343" s="23">
        <v>0.3</v>
      </c>
      <c r="G343" s="16">
        <v>5000000</v>
      </c>
      <c r="H343" s="16">
        <v>14496.34</v>
      </c>
      <c r="I343" s="30">
        <v>0.4759265</v>
      </c>
      <c r="J343" s="29">
        <f t="shared" si="23"/>
        <v>6899.19</v>
      </c>
      <c r="K343" s="31"/>
    </row>
    <row r="344" s="4" customFormat="true" customHeight="true" spans="1:11">
      <c r="A344" s="17">
        <v>342</v>
      </c>
      <c r="B344" s="15" t="s">
        <v>697</v>
      </c>
      <c r="C344" s="14" t="s">
        <v>698</v>
      </c>
      <c r="D344" s="16">
        <v>62941.49</v>
      </c>
      <c r="E344" s="16">
        <v>209804.96</v>
      </c>
      <c r="F344" s="23">
        <v>0.3</v>
      </c>
      <c r="G344" s="16">
        <v>5000000</v>
      </c>
      <c r="H344" s="16">
        <f>ROUND(IF(E344*0.3&gt;=5000000,5000000,E344*0.3),2)</f>
        <v>62941.49</v>
      </c>
      <c r="I344" s="30">
        <v>0.4759265</v>
      </c>
      <c r="J344" s="29">
        <f t="shared" si="23"/>
        <v>29955.52</v>
      </c>
      <c r="K344" s="31"/>
    </row>
    <row r="345" s="4" customFormat="true" customHeight="true" spans="1:11">
      <c r="A345" s="17">
        <v>343</v>
      </c>
      <c r="B345" s="15" t="s">
        <v>699</v>
      </c>
      <c r="C345" s="14" t="s">
        <v>700</v>
      </c>
      <c r="D345" s="16">
        <v>147375</v>
      </c>
      <c r="E345" s="16">
        <v>491250</v>
      </c>
      <c r="F345" s="23">
        <v>0.3</v>
      </c>
      <c r="G345" s="16">
        <v>5000000</v>
      </c>
      <c r="H345" s="16">
        <f>ROUND(IF(E345*0.3&gt;=5000000,5000000,E345*0.3),2)</f>
        <v>147375</v>
      </c>
      <c r="I345" s="30">
        <v>0.4759265</v>
      </c>
      <c r="J345" s="29">
        <f t="shared" si="23"/>
        <v>70139.67</v>
      </c>
      <c r="K345" s="31"/>
    </row>
    <row r="346" s="3" customFormat="true" customHeight="true" spans="1:12">
      <c r="A346" s="17">
        <v>344</v>
      </c>
      <c r="B346" s="18" t="s">
        <v>701</v>
      </c>
      <c r="C346" s="14" t="s">
        <v>473</v>
      </c>
      <c r="D346" s="16">
        <v>122376.17</v>
      </c>
      <c r="E346" s="16">
        <v>407920.57</v>
      </c>
      <c r="F346" s="23">
        <v>0.3</v>
      </c>
      <c r="G346" s="16">
        <v>5000000</v>
      </c>
      <c r="H346" s="16">
        <f>ROUND(IF(E346*0.3&gt;=5000000,5000000,E346*0.3),2)</f>
        <v>122376.17</v>
      </c>
      <c r="I346" s="30">
        <v>0.4759265</v>
      </c>
      <c r="J346" s="29">
        <f t="shared" si="23"/>
        <v>58242.06</v>
      </c>
      <c r="K346" s="25"/>
      <c r="L346" s="4"/>
    </row>
    <row r="347" s="4" customFormat="true" customHeight="true" spans="1:11">
      <c r="A347" s="17">
        <v>345</v>
      </c>
      <c r="B347" s="15" t="s">
        <v>702</v>
      </c>
      <c r="C347" s="14" t="s">
        <v>543</v>
      </c>
      <c r="D347" s="16">
        <v>47402.85</v>
      </c>
      <c r="E347" s="16">
        <v>158009.52</v>
      </c>
      <c r="F347" s="23">
        <v>0.3</v>
      </c>
      <c r="G347" s="16">
        <v>5000000</v>
      </c>
      <c r="H347" s="16">
        <v>47402.85</v>
      </c>
      <c r="I347" s="30">
        <v>0.4759265</v>
      </c>
      <c r="J347" s="29">
        <f t="shared" si="23"/>
        <v>22560.27</v>
      </c>
      <c r="K347" s="25"/>
    </row>
    <row r="348" s="3" customFormat="true" customHeight="true" spans="1:12">
      <c r="A348" s="17">
        <v>346</v>
      </c>
      <c r="B348" s="15" t="s">
        <v>703</v>
      </c>
      <c r="C348" s="14" t="s">
        <v>704</v>
      </c>
      <c r="D348" s="16">
        <v>21693.57</v>
      </c>
      <c r="E348" s="16">
        <v>72311.9</v>
      </c>
      <c r="F348" s="23">
        <v>0.3</v>
      </c>
      <c r="G348" s="16">
        <v>5000000</v>
      </c>
      <c r="H348" s="16">
        <f t="shared" ref="H348:H353" si="24">ROUND(IF(E348*0.3&gt;=5000000,5000000,E348*0.3),2)</f>
        <v>21693.57</v>
      </c>
      <c r="I348" s="30">
        <v>0.4759265</v>
      </c>
      <c r="J348" s="29">
        <f t="shared" si="23"/>
        <v>10324.54</v>
      </c>
      <c r="K348" s="25"/>
      <c r="L348" s="4"/>
    </row>
    <row r="349" s="4" customFormat="true" customHeight="true" spans="1:11">
      <c r="A349" s="17">
        <v>347</v>
      </c>
      <c r="B349" s="15" t="s">
        <v>705</v>
      </c>
      <c r="C349" s="14" t="s">
        <v>706</v>
      </c>
      <c r="D349" s="16">
        <v>70744.25</v>
      </c>
      <c r="E349" s="16">
        <v>235814.17</v>
      </c>
      <c r="F349" s="23">
        <v>0.3</v>
      </c>
      <c r="G349" s="16">
        <v>5000000</v>
      </c>
      <c r="H349" s="16">
        <f t="shared" si="24"/>
        <v>70744.25</v>
      </c>
      <c r="I349" s="30">
        <v>0.4759265</v>
      </c>
      <c r="J349" s="29">
        <f t="shared" si="23"/>
        <v>33669.06</v>
      </c>
      <c r="K349" s="31"/>
    </row>
    <row r="350" s="4" customFormat="true" customHeight="true" spans="1:11">
      <c r="A350" s="17">
        <v>348</v>
      </c>
      <c r="B350" s="15" t="s">
        <v>707</v>
      </c>
      <c r="C350" s="14" t="s">
        <v>708</v>
      </c>
      <c r="D350" s="16">
        <v>12937.86</v>
      </c>
      <c r="E350" s="16">
        <v>43126.2</v>
      </c>
      <c r="F350" s="23">
        <v>0.3</v>
      </c>
      <c r="G350" s="16">
        <v>5000000</v>
      </c>
      <c r="H350" s="16">
        <f t="shared" si="24"/>
        <v>12937.86</v>
      </c>
      <c r="I350" s="30">
        <v>0.4759265</v>
      </c>
      <c r="J350" s="29">
        <f t="shared" si="23"/>
        <v>6157.47</v>
      </c>
      <c r="K350" s="31"/>
    </row>
    <row r="351" s="4" customFormat="true" customHeight="true" spans="1:11">
      <c r="A351" s="17">
        <v>349</v>
      </c>
      <c r="B351" s="15" t="s">
        <v>709</v>
      </c>
      <c r="C351" s="14" t="s">
        <v>710</v>
      </c>
      <c r="D351" s="16">
        <v>16974.76</v>
      </c>
      <c r="E351" s="16">
        <v>56582.52</v>
      </c>
      <c r="F351" s="23">
        <v>0.3</v>
      </c>
      <c r="G351" s="16">
        <v>5000000</v>
      </c>
      <c r="H351" s="16">
        <f t="shared" si="24"/>
        <v>16974.76</v>
      </c>
      <c r="I351" s="30">
        <v>0.4759265</v>
      </c>
      <c r="J351" s="29">
        <f t="shared" si="23"/>
        <v>8078.74</v>
      </c>
      <c r="K351" s="31"/>
    </row>
    <row r="352" s="3" customFormat="true" customHeight="true" spans="1:12">
      <c r="A352" s="17">
        <v>350</v>
      </c>
      <c r="B352" s="15" t="s">
        <v>711</v>
      </c>
      <c r="C352" s="14" t="s">
        <v>628</v>
      </c>
      <c r="D352" s="16">
        <v>103700.16</v>
      </c>
      <c r="E352" s="16">
        <v>345667.2</v>
      </c>
      <c r="F352" s="23">
        <v>0.3</v>
      </c>
      <c r="G352" s="16">
        <v>5000000</v>
      </c>
      <c r="H352" s="16">
        <f t="shared" si="24"/>
        <v>103700.16</v>
      </c>
      <c r="I352" s="30">
        <v>0.4759265</v>
      </c>
      <c r="J352" s="29">
        <f t="shared" si="23"/>
        <v>49353.65</v>
      </c>
      <c r="K352" s="25"/>
      <c r="L352" s="4"/>
    </row>
    <row r="353" s="4" customFormat="true" customHeight="true" spans="1:11">
      <c r="A353" s="17">
        <v>351</v>
      </c>
      <c r="B353" s="15" t="s">
        <v>712</v>
      </c>
      <c r="C353" s="14" t="s">
        <v>333</v>
      </c>
      <c r="D353" s="16">
        <v>79340.48</v>
      </c>
      <c r="E353" s="16">
        <v>264468.28</v>
      </c>
      <c r="F353" s="23">
        <v>0.3</v>
      </c>
      <c r="G353" s="16">
        <v>5000000</v>
      </c>
      <c r="H353" s="16">
        <f t="shared" si="24"/>
        <v>79340.48</v>
      </c>
      <c r="I353" s="30">
        <v>0.4759265</v>
      </c>
      <c r="J353" s="29">
        <f t="shared" si="23"/>
        <v>37760.24</v>
      </c>
      <c r="K353" s="31"/>
    </row>
    <row r="354" s="4" customFormat="true" customHeight="true" spans="1:11">
      <c r="A354" s="34" t="s">
        <v>713</v>
      </c>
      <c r="B354" s="20"/>
      <c r="C354" s="20"/>
      <c r="D354" s="16">
        <f>SUM(D3:D353)</f>
        <v>64922433.327</v>
      </c>
      <c r="E354" s="16">
        <f>SUM(E3:E353)</f>
        <v>215413513.46</v>
      </c>
      <c r="F354" s="16" t="s">
        <v>714</v>
      </c>
      <c r="G354" s="16" t="s">
        <v>714</v>
      </c>
      <c r="H354" s="16">
        <f>SUM(H3:H353)</f>
        <v>64624048.68</v>
      </c>
      <c r="I354" s="16" t="s">
        <v>714</v>
      </c>
      <c r="J354" s="16">
        <f>SUM(J3:J353)</f>
        <v>30756297.34</v>
      </c>
      <c r="K354" s="16"/>
    </row>
  </sheetData>
  <mergeCells count="2">
    <mergeCell ref="A1:K1"/>
    <mergeCell ref="A354:C354"/>
  </mergeCells>
  <conditionalFormatting sqref="D174">
    <cfRule type="duplicateValues" dxfId="0" priority="72"/>
  </conditionalFormatting>
  <conditionalFormatting sqref="D175">
    <cfRule type="duplicateValues" dxfId="0" priority="53"/>
  </conditionalFormatting>
  <conditionalFormatting sqref="D176">
    <cfRule type="duplicateValues" dxfId="0" priority="52"/>
  </conditionalFormatting>
  <conditionalFormatting sqref="D177">
    <cfRule type="duplicateValues" dxfId="0" priority="51"/>
  </conditionalFormatting>
  <conditionalFormatting sqref="D178">
    <cfRule type="duplicateValues" dxfId="0" priority="50"/>
  </conditionalFormatting>
  <conditionalFormatting sqref="D179">
    <cfRule type="duplicateValues" dxfId="0" priority="49"/>
  </conditionalFormatting>
  <conditionalFormatting sqref="D180">
    <cfRule type="duplicateValues" dxfId="0" priority="48"/>
  </conditionalFormatting>
  <conditionalFormatting sqref="D181">
    <cfRule type="duplicateValues" dxfId="0" priority="47"/>
  </conditionalFormatting>
  <conditionalFormatting sqref="D182">
    <cfRule type="duplicateValues" dxfId="0" priority="46"/>
  </conditionalFormatting>
  <conditionalFormatting sqref="D183">
    <cfRule type="duplicateValues" dxfId="0" priority="45"/>
  </conditionalFormatting>
  <conditionalFormatting sqref="D184">
    <cfRule type="duplicateValues" dxfId="0" priority="44"/>
  </conditionalFormatting>
  <printOptions horizontalCentered="true"/>
  <pageMargins left="0" right="0" top="0.590277777777778" bottom="0.590277777777778" header="0.5" footer="0.196527777777778"/>
  <pageSetup paperSize="9" scale="65" fitToHeight="0" orientation="portrait" blackAndWhite="tru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75" zoomScaleNormal="75" workbookViewId="0">
      <selection activeCell="K4" sqref="K4"/>
    </sheetView>
  </sheetViews>
  <sheetFormatPr defaultColWidth="9" defaultRowHeight="50" customHeight="true"/>
  <cols>
    <col min="1" max="1" width="7.50833333333333" style="1" customWidth="true"/>
    <col min="2" max="2" width="10.175" style="5" customWidth="true"/>
    <col min="3" max="3" width="16.1166666666667" style="6" customWidth="true"/>
    <col min="4" max="4" width="14" style="7" customWidth="true"/>
    <col min="5" max="5" width="15.625" style="7" customWidth="true"/>
    <col min="6" max="6" width="6.125" style="8" customWidth="true"/>
    <col min="7" max="7" width="12.9666666666667" style="9" customWidth="true"/>
    <col min="8" max="8" width="12.8416666666667" style="9" customWidth="true"/>
    <col min="9" max="9" width="27.875" style="10" customWidth="true"/>
    <col min="10" max="10" width="11.725" style="1"/>
    <col min="11" max="16384" width="9" style="1"/>
  </cols>
  <sheetData>
    <row r="1" s="1" customFormat="true" ht="73" customHeight="true" spans="1:9">
      <c r="A1" s="11" t="s">
        <v>715</v>
      </c>
      <c r="B1" s="11"/>
      <c r="C1" s="11"/>
      <c r="D1" s="11"/>
      <c r="E1" s="11"/>
      <c r="F1" s="11"/>
      <c r="G1" s="11"/>
      <c r="H1" s="11"/>
      <c r="I1" s="11"/>
    </row>
    <row r="2" s="2" customFormat="true" customHeight="true" spans="1:9">
      <c r="A2" s="12" t="s">
        <v>716</v>
      </c>
      <c r="B2" s="12" t="s">
        <v>717</v>
      </c>
      <c r="C2" s="12" t="s">
        <v>718</v>
      </c>
      <c r="D2" s="13" t="s">
        <v>719</v>
      </c>
      <c r="E2" s="21" t="s">
        <v>720</v>
      </c>
      <c r="F2" s="12" t="s">
        <v>721</v>
      </c>
      <c r="G2" s="22" t="s">
        <v>722</v>
      </c>
      <c r="H2" s="22" t="s">
        <v>723</v>
      </c>
      <c r="I2" s="12" t="s">
        <v>724</v>
      </c>
    </row>
    <row r="3" s="3" customFormat="true" customHeight="true" spans="1:9">
      <c r="A3" s="14">
        <v>1</v>
      </c>
      <c r="B3" s="15" t="s">
        <v>725</v>
      </c>
      <c r="C3" s="14" t="s">
        <v>726</v>
      </c>
      <c r="D3" s="16">
        <v>154954.08</v>
      </c>
      <c r="E3" s="16">
        <v>516513.6</v>
      </c>
      <c r="F3" s="23">
        <v>0.3</v>
      </c>
      <c r="G3" s="16">
        <v>5000000</v>
      </c>
      <c r="H3" s="16">
        <v>0</v>
      </c>
      <c r="I3" s="24" t="s">
        <v>727</v>
      </c>
    </row>
    <row r="4" s="4" customFormat="true" customHeight="true" spans="1:9">
      <c r="A4" s="17">
        <v>2</v>
      </c>
      <c r="B4" s="18" t="s">
        <v>728</v>
      </c>
      <c r="C4" s="14" t="s">
        <v>729</v>
      </c>
      <c r="D4" s="16">
        <v>105892.4</v>
      </c>
      <c r="E4" s="16">
        <v>352974.68</v>
      </c>
      <c r="F4" s="23">
        <v>0.3</v>
      </c>
      <c r="G4" s="16">
        <v>5000000</v>
      </c>
      <c r="H4" s="16">
        <v>0</v>
      </c>
      <c r="I4" s="24" t="s">
        <v>730</v>
      </c>
    </row>
    <row r="5" s="4" customFormat="true" customHeight="true" spans="1:9">
      <c r="A5" s="17">
        <v>3</v>
      </c>
      <c r="B5" s="18" t="s">
        <v>731</v>
      </c>
      <c r="C5" s="18" t="s">
        <v>732</v>
      </c>
      <c r="D5" s="16">
        <v>169935.77</v>
      </c>
      <c r="E5" s="16">
        <v>566452.55</v>
      </c>
      <c r="F5" s="23">
        <v>0.3</v>
      </c>
      <c r="G5" s="16">
        <v>5000000</v>
      </c>
      <c r="H5" s="16">
        <v>0</v>
      </c>
      <c r="I5" s="24" t="s">
        <v>730</v>
      </c>
    </row>
    <row r="6" s="4" customFormat="true" customHeight="true" spans="1:9">
      <c r="A6" s="14">
        <v>4</v>
      </c>
      <c r="B6" s="18" t="s">
        <v>733</v>
      </c>
      <c r="C6" s="18" t="s">
        <v>734</v>
      </c>
      <c r="D6" s="16">
        <v>9974.94</v>
      </c>
      <c r="E6" s="16">
        <v>33249.8</v>
      </c>
      <c r="F6" s="23">
        <v>0.3</v>
      </c>
      <c r="G6" s="16">
        <v>5000000</v>
      </c>
      <c r="H6" s="16">
        <v>0</v>
      </c>
      <c r="I6" s="24" t="s">
        <v>730</v>
      </c>
    </row>
    <row r="7" s="4" customFormat="true" customHeight="true" spans="1:9">
      <c r="A7" s="17">
        <v>5</v>
      </c>
      <c r="B7" s="18" t="s">
        <v>735</v>
      </c>
      <c r="C7" s="14" t="s">
        <v>736</v>
      </c>
      <c r="D7" s="16">
        <v>244695.86</v>
      </c>
      <c r="E7" s="16">
        <v>815652.88</v>
      </c>
      <c r="F7" s="23">
        <v>0.3</v>
      </c>
      <c r="G7" s="16">
        <v>5000000</v>
      </c>
      <c r="H7" s="16">
        <v>0</v>
      </c>
      <c r="I7" s="24" t="s">
        <v>730</v>
      </c>
    </row>
    <row r="8" s="3" customFormat="true" customHeight="true" spans="1:10">
      <c r="A8" s="17">
        <v>6</v>
      </c>
      <c r="B8" s="18" t="s">
        <v>737</v>
      </c>
      <c r="C8" s="14" t="s">
        <v>738</v>
      </c>
      <c r="D8" s="16">
        <v>48808.39</v>
      </c>
      <c r="E8" s="16">
        <v>162694.62</v>
      </c>
      <c r="F8" s="23">
        <v>0.3</v>
      </c>
      <c r="G8" s="16">
        <v>5000000</v>
      </c>
      <c r="H8" s="16">
        <v>0</v>
      </c>
      <c r="I8" s="24" t="s">
        <v>730</v>
      </c>
      <c r="J8" s="4"/>
    </row>
    <row r="9" s="4" customFormat="true" customHeight="true" spans="1:9">
      <c r="A9" s="14">
        <v>7</v>
      </c>
      <c r="B9" s="18" t="s">
        <v>739</v>
      </c>
      <c r="C9" s="14" t="s">
        <v>740</v>
      </c>
      <c r="D9" s="16">
        <v>53850</v>
      </c>
      <c r="E9" s="16">
        <v>179500</v>
      </c>
      <c r="F9" s="23">
        <v>0.3</v>
      </c>
      <c r="G9" s="16">
        <v>5000000</v>
      </c>
      <c r="H9" s="16">
        <v>0</v>
      </c>
      <c r="I9" s="24" t="s">
        <v>730</v>
      </c>
    </row>
    <row r="10" s="3" customFormat="true" customHeight="true" spans="1:9">
      <c r="A10" s="17">
        <v>8</v>
      </c>
      <c r="B10" s="15" t="s">
        <v>741</v>
      </c>
      <c r="C10" s="14" t="s">
        <v>742</v>
      </c>
      <c r="D10" s="16">
        <v>61614.74</v>
      </c>
      <c r="E10" s="16">
        <v>205382.47</v>
      </c>
      <c r="F10" s="23">
        <v>0.3</v>
      </c>
      <c r="G10" s="16">
        <v>5000000</v>
      </c>
      <c r="H10" s="16">
        <v>0</v>
      </c>
      <c r="I10" s="24" t="s">
        <v>743</v>
      </c>
    </row>
    <row r="11" s="4" customFormat="true" customHeight="true" spans="1:9">
      <c r="A11" s="19" t="s">
        <v>744</v>
      </c>
      <c r="B11" s="20"/>
      <c r="C11" s="20"/>
      <c r="D11" s="16">
        <f>SUM(D3:D10)</f>
        <v>849726.18</v>
      </c>
      <c r="E11" s="16">
        <f>SUM(E3:E10)</f>
        <v>2832420.6</v>
      </c>
      <c r="F11" s="16" t="s">
        <v>714</v>
      </c>
      <c r="G11" s="16" t="s">
        <v>714</v>
      </c>
      <c r="H11" s="16">
        <f>SUM(H3:H10)</f>
        <v>0</v>
      </c>
      <c r="I11" s="25"/>
    </row>
  </sheetData>
  <mergeCells count="2">
    <mergeCell ref="A1:I1"/>
    <mergeCell ref="A11:C11"/>
  </mergeCells>
  <conditionalFormatting sqref="C3 C10">
    <cfRule type="duplicateValues" dxfId="0" priority="40"/>
  </conditionalFormatting>
  <printOptions horizontalCentered="true"/>
  <pageMargins left="0" right="0" top="1" bottom="1" header="0.5" footer="0.5"/>
  <pageSetup paperSize="9" orientation="landscape" blackAndWhite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不通过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dbx</cp:lastModifiedBy>
  <dcterms:created xsi:type="dcterms:W3CDTF">2021-01-06T17:52:00Z</dcterms:created>
  <dcterms:modified xsi:type="dcterms:W3CDTF">2026-05-15T14:12:47Z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D854EFC165D445028639984E547BEC62_13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