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090"/>
  </bookViews>
  <sheets>
    <sheet name="第八批" sheetId="1" r:id="rId1"/>
    <sheet name="第九批" sheetId="2" r:id="rId2"/>
    <sheet name="第十批" sheetId="3" r:id="rId3"/>
    <sheet name="第十一批 " sheetId="4" r:id="rId4"/>
    <sheet name="第十二批  " sheetId="5" r:id="rId5"/>
    <sheet name="第十三批  " sheetId="6" r:id="rId6"/>
  </sheets>
  <externalReferences>
    <externalReference r:id="rId7"/>
  </externalReferences>
  <definedNames>
    <definedName name="_xlnm._FilterDatabase" localSheetId="0" hidden="1">第八批!$A$1:$D$67</definedName>
    <definedName name="_xlnm._FilterDatabase" localSheetId="1" hidden="1">第九批!$A$1:$D$86</definedName>
    <definedName name="_xlnm._FilterDatabase" localSheetId="2" hidden="1">第十批!$A$1:$C$94</definedName>
    <definedName name="_xlnm._FilterDatabase" localSheetId="3" hidden="1">'第十一批 '!$A$1:$C$92</definedName>
    <definedName name="_xlnm._FilterDatabase" localSheetId="4" hidden="1">'第十二批  '!$A$1:$C$74</definedName>
    <definedName name="_xlnm._FilterDatabase" localSheetId="5" hidden="1">'第十三批  '!$A$1:$C$84</definedName>
    <definedName name="_xlnm.Print_Area" localSheetId="1">第九批!$A$1:$D$86</definedName>
    <definedName name="_xlnm.Print_Titles" localSheetId="1">第九批!$1:$3</definedName>
  </definedNames>
  <calcPr calcId="144525"/>
</workbook>
</file>

<file path=xl/sharedStrings.xml><?xml version="1.0" encoding="utf-8"?>
<sst xmlns="http://schemas.openxmlformats.org/spreadsheetml/2006/main" count="511" uniqueCount="155">
  <si>
    <t>附件：</t>
  </si>
  <si>
    <t>2024年“乐购东莞”第二轮家电以旧换新活动已拨付补贴名单（第八批）</t>
  </si>
  <si>
    <t>序号</t>
  </si>
  <si>
    <t>企业名称</t>
  </si>
  <si>
    <t>交易数量（笔）</t>
  </si>
  <si>
    <t>通过审核金额（元）</t>
  </si>
  <si>
    <t>东莞百安居装饰建材有限公司</t>
  </si>
  <si>
    <t>东莞东城苏宁易购广场商业管理有限公司</t>
  </si>
  <si>
    <t>东莞欧尚超市有限公司</t>
  </si>
  <si>
    <t>东莞千润电器有限公司</t>
  </si>
  <si>
    <t>东莞市百友电器有限公司</t>
  </si>
  <si>
    <t>东莞市柏顺电器空调有限公司</t>
  </si>
  <si>
    <t>东莞市晟世欣兴格力贸易有限公司</t>
  </si>
  <si>
    <t>东莞市大同冷冻机电工程有限公司</t>
  </si>
  <si>
    <t>东莞市飞粤电脑科技有限公司</t>
  </si>
  <si>
    <t>东莞市丰佳通讯实业有限公司</t>
  </si>
  <si>
    <t>东莞市丰嘉科技有限公司</t>
  </si>
  <si>
    <t>东莞市丰嘉信息科技有限公司</t>
  </si>
  <si>
    <t>东莞市光业机电工程有限公司</t>
  </si>
  <si>
    <t>东莞市广联企业管理咨询服务有限公司</t>
  </si>
  <si>
    <t>东莞市国信电器有限公司</t>
  </si>
  <si>
    <t>东莞市海粤机电有限公司</t>
  </si>
  <si>
    <t>东莞市合时电器有限公司</t>
  </si>
  <si>
    <t>东莞市恒达机电工程有限公司</t>
  </si>
  <si>
    <t>东莞市宏威通信器材有限公司</t>
  </si>
  <si>
    <t>东莞市鸿联电器有限公司</t>
  </si>
  <si>
    <t>东莞市弧线通讯器材有限公司</t>
  </si>
  <si>
    <t>东莞市华博冷冻机电工程有限公司</t>
  </si>
  <si>
    <t>东莞市华康空调电器有限公司</t>
  </si>
  <si>
    <t>东莞市华美乐建材超市有限公司</t>
  </si>
  <si>
    <t>东莞市华声电器有限公司</t>
  </si>
  <si>
    <t>东莞市华耀通讯有限公司</t>
  </si>
  <si>
    <t>东莞市华悦电器有限公司</t>
  </si>
  <si>
    <t>东莞市嘉利达机电工程有限公司</t>
  </si>
  <si>
    <t>东莞市健泰制冷机电工程有限公司</t>
  </si>
  <si>
    <t>东莞市捷通盛宝电讯有限公司</t>
  </si>
  <si>
    <t>东莞市金兴空调工程有限公司</t>
  </si>
  <si>
    <t>东莞市酷泽电子商务有限公司</t>
  </si>
  <si>
    <t>东莞市快试网络科技有限公司</t>
  </si>
  <si>
    <t>东莞市龙粤通讯连锁有限公司</t>
  </si>
  <si>
    <t>东莞市美逸电器有限公司</t>
  </si>
  <si>
    <t>东莞市明顺机电工程有限公司</t>
  </si>
  <si>
    <t>东莞市楠越数码电子有限公司</t>
  </si>
  <si>
    <t>东莞市荣耀通信设备有限公司</t>
  </si>
  <si>
    <t>东莞市深晖空调工程有限公司</t>
  </si>
  <si>
    <t>东莞市胜和制冷空调工程有限公司</t>
  </si>
  <si>
    <t>东莞市胜华制冷机电工程有限公司</t>
  </si>
  <si>
    <t>东莞市时尚电器有限公司</t>
  </si>
  <si>
    <t>东莞市顺为通讯设备有限公司</t>
  </si>
  <si>
    <t>东莞市苏宁易购销售有限公司</t>
  </si>
  <si>
    <t>东莞市万致机电贸易有限公司</t>
  </si>
  <si>
    <t>东莞市伟豪空调电器贸易有限公司</t>
  </si>
  <si>
    <t>东莞市沃讯通信有限公司</t>
  </si>
  <si>
    <t>东莞市先锋电脑科技有限公司</t>
  </si>
  <si>
    <t>东莞市兴腾科技有限公司</t>
  </si>
  <si>
    <t>东莞市耀峰电器有限公司</t>
  </si>
  <si>
    <t>东莞市宜家电器有限公司</t>
  </si>
  <si>
    <t>东莞市鹰讯通信科技有限公司</t>
  </si>
  <si>
    <t>东莞市优誉通讯有限公司</t>
  </si>
  <si>
    <t>东莞市长鼎贸易有限公司</t>
  </si>
  <si>
    <t>东莞市致翔电器有限公司</t>
  </si>
  <si>
    <t>东莞市忠胜电器有限公司</t>
  </si>
  <si>
    <t>东莞致远贸易有限公司</t>
  </si>
  <si>
    <t>广东广雄电讯有限公司</t>
  </si>
  <si>
    <t>广东加盈实业投资有限公司</t>
  </si>
  <si>
    <t>广东省东莞市虎门供销社粤华家电公司</t>
  </si>
  <si>
    <t>广东省华腾商贸发展有限公司</t>
  </si>
  <si>
    <t>广东易联电讯服务有限公司</t>
  </si>
  <si>
    <t>京东五星电器集团（东莞）有限公司</t>
  </si>
  <si>
    <t>合计</t>
  </si>
  <si>
    <t>2024年“乐购东莞”第二轮家电以旧换新活动已拨付补贴名单（第九批）</t>
  </si>
  <si>
    <t>宸霖家居（东莞）有限公司</t>
  </si>
  <si>
    <t>东莞虎门大润发商贸有限公司</t>
  </si>
  <si>
    <t>东莞市冠众电器有限公司</t>
  </si>
  <si>
    <t>东莞市宏诚制冷设备有限公司</t>
  </si>
  <si>
    <t>东莞市鸿陆智能电器有限公司</t>
  </si>
  <si>
    <t>东莞市华晨冷气工程有限公司</t>
  </si>
  <si>
    <t>东莞市华旌空调有限公司</t>
  </si>
  <si>
    <t>东莞市华力冷气工程有限公司</t>
  </si>
  <si>
    <t>东莞市康顺电器有限公司</t>
  </si>
  <si>
    <t>东莞市科信网络有限公司</t>
  </si>
  <si>
    <t>东莞市名雕美家建材有限公司</t>
  </si>
  <si>
    <t>东莞市明钰电器科技有限公司</t>
  </si>
  <si>
    <t>东莞市企石嘉兴电器商场</t>
  </si>
  <si>
    <t>东莞市润威空调电器有限公司</t>
  </si>
  <si>
    <t>东莞市天之宇数码设备有限公司</t>
  </si>
  <si>
    <t>东莞市新德盛电器有限公司</t>
  </si>
  <si>
    <t>东莞市宙凯电器销售有限公司</t>
  </si>
  <si>
    <t>广东弘景制冷有限公司</t>
  </si>
  <si>
    <t>广东嘉德电器科技有限公司</t>
  </si>
  <si>
    <t>中域电讯连锁集团股份有限公司</t>
  </si>
  <si>
    <t>2024年“乐购东莞”第二轮家电以旧换新活动已拨付补贴名单（第十批）</t>
  </si>
  <si>
    <t>东莞市凯诚电器有限公司</t>
  </si>
  <si>
    <t>东莞市彩佳电器有限公司</t>
  </si>
  <si>
    <t>东莞市正光电器有限公司</t>
  </si>
  <si>
    <t>东莞市祺兴制冷设备有限公司</t>
  </si>
  <si>
    <t>广东鑫生电器有限公司</t>
  </si>
  <si>
    <t>东莞市杰诺电器有限公司</t>
  </si>
  <si>
    <t>广东慧驰商业服务有限公司</t>
  </si>
  <si>
    <t>东莞市华域智能科技有限公司</t>
  </si>
  <si>
    <t>东莞市厚街恒新电器广场</t>
  </si>
  <si>
    <t>东莞恒长节能电器有限公司</t>
  </si>
  <si>
    <t>东莞市京信电器有限公司</t>
  </si>
  <si>
    <t>东莞市家华电器有限公司</t>
  </si>
  <si>
    <t>东莞欧派家居销售有限公司</t>
  </si>
  <si>
    <t>东莞市佰利电器有限公司</t>
  </si>
  <si>
    <t>东莞市鸿厚电器工程有限公司</t>
  </si>
  <si>
    <t>东莞市荣达电器有限公司</t>
  </si>
  <si>
    <t>东莞市润宝泰电器有限公司</t>
  </si>
  <si>
    <t>东莞市宇航机电设备有限公司</t>
  </si>
  <si>
    <t>东莞市智创电器有限公司</t>
  </si>
  <si>
    <t>东莞市嘉祥通讯有限公司</t>
  </si>
  <si>
    <t>东莞市盛世通信设备有限公司</t>
  </si>
  <si>
    <t>2024年“乐购东莞”第二轮家电以旧换新活动已拨付补贴名单（第十一批）</t>
  </si>
  <si>
    <t>东莞市华杨电器有限公司</t>
  </si>
  <si>
    <t>东莞锦能达科技有限公司</t>
  </si>
  <si>
    <t>东莞安佑商贸科技有限公司</t>
  </si>
  <si>
    <t>东莞市乐华信息技术有限公司</t>
  </si>
  <si>
    <t>东莞市华云电器有限公司</t>
  </si>
  <si>
    <t>东莞市永恒电器有限公司</t>
  </si>
  <si>
    <t>东莞市恒源电器有限公司</t>
  </si>
  <si>
    <t>东莞市香氏机电制冷设备工程有限公司</t>
  </si>
  <si>
    <t>东莞市莱博电脑科技有限公司</t>
  </si>
  <si>
    <t>东莞市麻涌京信家电经营部</t>
  </si>
  <si>
    <t>东莞市美腾电器有限公司</t>
  </si>
  <si>
    <t>东莞市新奥能源服务有限公司</t>
  </si>
  <si>
    <t>东莞市新达鑫电器有限公司</t>
  </si>
  <si>
    <t>东莞市金宁机电工程有限公司</t>
  </si>
  <si>
    <t>东莞市鹏天数码有限公司</t>
  </si>
  <si>
    <t>东莞市俏妈礼品有限公司</t>
  </si>
  <si>
    <t>广东捷通盛腾电讯有限公司</t>
  </si>
  <si>
    <t>2024年“乐购东莞”第二轮家电以旧换新活动已拨付补贴名单（第十二批）</t>
  </si>
  <si>
    <t>东莞市天启电器有限公司</t>
  </si>
  <si>
    <t>东莞市寮步剑发电器店</t>
  </si>
  <si>
    <t>东莞市超瑞电器有限公司</t>
  </si>
  <si>
    <t>东莞市昭扬机电工程有限公司</t>
  </si>
  <si>
    <t>东莞飞鹏贸易有限公司</t>
  </si>
  <si>
    <t>东莞市福源鑫贸易有限公司</t>
  </si>
  <si>
    <t>东莞市虎门逸脉家用电器商行</t>
  </si>
  <si>
    <t>东莞樟木头大润发商业有限公司</t>
  </si>
  <si>
    <t>东莞山姆超市有限公司</t>
  </si>
  <si>
    <t>东莞市家佳电器工程有限公司</t>
  </si>
  <si>
    <t>东莞市太华机电有限公司</t>
  </si>
  <si>
    <t>东莞市悦诚机电设备有限公司</t>
  </si>
  <si>
    <t>广东全惠科技有限公司</t>
  </si>
  <si>
    <t>2024年“乐购东莞”第二轮家电以旧换新活动已拨付补贴名单（第十三批）</t>
  </si>
  <si>
    <t>东莞润德商业有限公司</t>
  </si>
  <si>
    <t>东莞市京乐智能家电有限公司</t>
  </si>
  <si>
    <t>东莞市晶东世纪信息科技有限公司</t>
  </si>
  <si>
    <t>东莞市力合机电制冷设备有限公司</t>
  </si>
  <si>
    <t>东莞市美享机电有限公司</t>
  </si>
  <si>
    <t>东莞市宁轩电器贸易有限公司</t>
  </si>
  <si>
    <t>东莞市易轩电器贸易有限公司</t>
  </si>
  <si>
    <t>广东腾菱暖通有限公司</t>
  </si>
  <si>
    <t>广东粤来粤美电器销售有限公司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</si>
</sst>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8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desktop\250507%20&#23478;&#30005;&#32447;&#19979;&#65288;&#31532;&#21313;&#33267;&#21313;&#20108;&#25209;&#65289;\&#23457;&#26680;&#21450;&#25300;&#20184;&#27719;&#24635;&#34920;2025.04.16&#65288;&#33267;&#31532;&#21313;&#20108;&#2639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期"/>
      <sheetName val="2期"/>
      <sheetName val="3期"/>
      <sheetName val="4期"/>
      <sheetName val="5期"/>
      <sheetName val="6期"/>
      <sheetName val="7期"/>
      <sheetName val="8期"/>
      <sheetName val="9期"/>
      <sheetName val="9期调减"/>
      <sheetName val="9期调增"/>
      <sheetName val="10期"/>
      <sheetName val="10期调减"/>
      <sheetName val="11期"/>
      <sheetName val="12期"/>
      <sheetName val="已预拨付"/>
      <sheetName val="本期应拨付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 t="str">
            <v>销售企业（网点）名称</v>
          </cell>
          <cell r="C2" t="str">
            <v>第一期审核财政补贴金额</v>
          </cell>
          <cell r="D2" t="str">
            <v>第二期审核财政补贴金额</v>
          </cell>
          <cell r="E2" t="str">
            <v>第三期审核财政补贴金额</v>
          </cell>
          <cell r="F2" t="str">
            <v>第四期审核财政补贴金额</v>
          </cell>
          <cell r="G2" t="str">
            <v>第五期审核财政补贴金额</v>
          </cell>
          <cell r="H2" t="str">
            <v>第六期审核财政补贴金额</v>
          </cell>
          <cell r="I2" t="str">
            <v>第七期审核财政补贴金额</v>
          </cell>
          <cell r="J2" t="str">
            <v>第八期审核财政补贴金额</v>
          </cell>
          <cell r="K2" t="str">
            <v>第九期审核财政补贴金额</v>
          </cell>
          <cell r="L2" t="str">
            <v>第九期审核调增1-7期财政补贴金额</v>
          </cell>
          <cell r="M2" t="str">
            <v>第九期审核调减1-7期财政补贴金额</v>
          </cell>
          <cell r="N2" t="str">
            <v>第十期审核财政补贴金额</v>
          </cell>
          <cell r="O2" t="str">
            <v>第十期审核调减4-9期财政补贴金额</v>
          </cell>
          <cell r="P2" t="str">
            <v>第十一期审核财政补贴金额</v>
          </cell>
          <cell r="Q2" t="str">
            <v>第十二期审核财政补贴金额</v>
          </cell>
          <cell r="R2" t="str">
            <v>小计</v>
          </cell>
          <cell r="S2" t="str">
            <v>线下第一批已拨付
金额（元）</v>
          </cell>
          <cell r="T2" t="str">
            <v>线下第二批已拨付
金额（元）</v>
          </cell>
          <cell r="U2" t="str">
            <v>线下第三批已拨付
金额（元）</v>
          </cell>
          <cell r="V2" t="str">
            <v>线下第四批已拨付金额（元）</v>
          </cell>
          <cell r="W2" t="str">
            <v>线下第五批拨付金额（元）</v>
          </cell>
          <cell r="X2" t="str">
            <v>线下第六批拨付金额（元）</v>
          </cell>
          <cell r="Y2" t="str">
            <v>线下第七批拨付金额（元）</v>
          </cell>
          <cell r="Z2" t="str">
            <v>线下第八批拨付金额（元）</v>
          </cell>
          <cell r="AA2" t="str">
            <v>线下第九批拨付金额（元）</v>
          </cell>
          <cell r="AB2" t="str">
            <v>线下第十批拨付金额（元）</v>
          </cell>
          <cell r="AC2" t="str">
            <v>线下第十一批拨付金额（元）</v>
          </cell>
          <cell r="AD2" t="str">
            <v>第一批已预拨付金额</v>
          </cell>
          <cell r="AE2" t="str">
            <v>第二批核准拟预拨付金额</v>
          </cell>
          <cell r="AF2" t="str">
            <v>小计</v>
          </cell>
        </row>
        <row r="3">
          <cell r="B3" t="str">
            <v>东莞市时尚电器有限公司</v>
          </cell>
          <cell r="C3">
            <v>1541253</v>
          </cell>
          <cell r="D3">
            <v>1672974.30000001</v>
          </cell>
          <cell r="E3">
            <v>1689334.95</v>
          </cell>
          <cell r="F3">
            <v>2347652.35000001</v>
          </cell>
          <cell r="G3">
            <v>3400076.64999998</v>
          </cell>
          <cell r="H3">
            <v>4536074.45</v>
          </cell>
          <cell r="I3">
            <v>2774553.6</v>
          </cell>
          <cell r="J3">
            <v>1986345.7</v>
          </cell>
          <cell r="K3">
            <v>2181564.12</v>
          </cell>
          <cell r="L3">
            <v>12799.6</v>
          </cell>
          <cell r="M3">
            <v>312321.05</v>
          </cell>
          <cell r="N3">
            <v>268221.1</v>
          </cell>
          <cell r="O3">
            <v>16735.2</v>
          </cell>
          <cell r="P3">
            <v>54012.05</v>
          </cell>
          <cell r="Q3">
            <v>110252.75</v>
          </cell>
          <cell r="R3">
            <v>22246058.37</v>
          </cell>
        </row>
        <row r="3">
          <cell r="X3">
            <v>2173992.64</v>
          </cell>
          <cell r="Y3">
            <v>2774553.6</v>
          </cell>
          <cell r="Z3">
            <v>1986345.7</v>
          </cell>
          <cell r="AA3">
            <v>1882042.67</v>
          </cell>
          <cell r="AB3">
            <v>251485.9</v>
          </cell>
          <cell r="AC3">
            <v>54012.05</v>
          </cell>
          <cell r="AD3">
            <v>11876480.29</v>
          </cell>
          <cell r="AE3">
            <v>1136892.77</v>
          </cell>
          <cell r="AF3">
            <v>22135805.62</v>
          </cell>
        </row>
        <row r="4">
          <cell r="B4" t="str">
            <v>京东五星电器集团（东莞）有限公司</v>
          </cell>
          <cell r="C4">
            <v>206616.34</v>
          </cell>
          <cell r="D4">
            <v>414353.24</v>
          </cell>
          <cell r="E4">
            <v>1377222.82</v>
          </cell>
          <cell r="F4">
            <v>1024841.1</v>
          </cell>
          <cell r="G4">
            <v>3716827.81</v>
          </cell>
          <cell r="H4">
            <v>3665859.99</v>
          </cell>
          <cell r="I4">
            <v>2305953.75</v>
          </cell>
          <cell r="J4">
            <v>5809297.54</v>
          </cell>
          <cell r="K4">
            <v>3212195.88</v>
          </cell>
          <cell r="L4">
            <v>2847</v>
          </cell>
          <cell r="M4">
            <v>123404.65</v>
          </cell>
          <cell r="N4">
            <v>235435.81</v>
          </cell>
          <cell r="O4">
            <v>2159.8</v>
          </cell>
          <cell r="P4">
            <v>57716.65</v>
          </cell>
          <cell r="Q4">
            <v>30822.08</v>
          </cell>
          <cell r="R4">
            <v>21934425.56</v>
          </cell>
        </row>
        <row r="4">
          <cell r="Z4">
            <v>5571182.23</v>
          </cell>
          <cell r="AA4">
            <v>3091638.23</v>
          </cell>
          <cell r="AB4">
            <v>233276.01</v>
          </cell>
          <cell r="AC4">
            <v>57716.65</v>
          </cell>
          <cell r="AD4">
            <v>12147294.1</v>
          </cell>
          <cell r="AE4">
            <v>802496.26</v>
          </cell>
          <cell r="AF4">
            <v>21903603.48</v>
          </cell>
        </row>
        <row r="5">
          <cell r="B5" t="str">
            <v>东莞致远贸易有限公司</v>
          </cell>
          <cell r="C5">
            <v>26060</v>
          </cell>
          <cell r="D5">
            <v>26489.05</v>
          </cell>
          <cell r="E5">
            <v>155590.1</v>
          </cell>
          <cell r="F5">
            <v>160062.66</v>
          </cell>
          <cell r="G5">
            <v>727825.36</v>
          </cell>
          <cell r="H5">
            <v>622562.560000001</v>
          </cell>
          <cell r="I5">
            <v>242726.96</v>
          </cell>
          <cell r="J5">
            <v>237091.85</v>
          </cell>
          <cell r="K5">
            <v>320102.13</v>
          </cell>
        </row>
        <row r="5">
          <cell r="M5">
            <v>1799.8</v>
          </cell>
          <cell r="N5">
            <v>17609.6</v>
          </cell>
        </row>
        <row r="5">
          <cell r="Q5">
            <v>2919.6</v>
          </cell>
          <cell r="R5">
            <v>2537240.07</v>
          </cell>
        </row>
        <row r="5">
          <cell r="X5">
            <v>238834.96</v>
          </cell>
          <cell r="Y5">
            <v>242726.960000001</v>
          </cell>
          <cell r="Z5">
            <v>237091.85</v>
          </cell>
          <cell r="AA5">
            <v>318302.33</v>
          </cell>
          <cell r="AB5">
            <v>17609.6</v>
          </cell>
          <cell r="AC5" t="str">
            <v> -   </v>
          </cell>
          <cell r="AD5">
            <v>1375797.52</v>
          </cell>
          <cell r="AE5">
            <v>103957.25</v>
          </cell>
          <cell r="AF5">
            <v>2534320.47</v>
          </cell>
        </row>
        <row r="6">
          <cell r="B6" t="str">
            <v>东莞市苏宁易购销售有限公司</v>
          </cell>
          <cell r="C6">
            <v>74117.67</v>
          </cell>
          <cell r="D6">
            <v>130167</v>
          </cell>
          <cell r="E6">
            <v>154641.92</v>
          </cell>
          <cell r="F6">
            <v>186571.68</v>
          </cell>
          <cell r="G6">
            <v>395517.25</v>
          </cell>
          <cell r="H6">
            <v>418813.19</v>
          </cell>
          <cell r="I6">
            <v>506870.21</v>
          </cell>
          <cell r="J6">
            <v>411989.47</v>
          </cell>
          <cell r="K6">
            <v>204450.39</v>
          </cell>
          <cell r="L6">
            <v>599.68</v>
          </cell>
          <cell r="M6">
            <v>14475.58</v>
          </cell>
          <cell r="N6">
            <v>35339.53</v>
          </cell>
        </row>
        <row r="6">
          <cell r="P6">
            <v>37766.4</v>
          </cell>
          <cell r="Q6">
            <v>6090.98</v>
          </cell>
          <cell r="R6">
            <v>2548459.79</v>
          </cell>
        </row>
        <row r="6">
          <cell r="Y6">
            <v>447008.33</v>
          </cell>
          <cell r="Z6">
            <v>411989.47</v>
          </cell>
          <cell r="AA6">
            <v>190574.49</v>
          </cell>
          <cell r="AB6">
            <v>35339.53</v>
          </cell>
          <cell r="AC6">
            <v>37766.4</v>
          </cell>
          <cell r="AD6">
            <v>1269162.03</v>
          </cell>
          <cell r="AE6">
            <v>150528.56</v>
          </cell>
          <cell r="AF6">
            <v>2542368.81</v>
          </cell>
        </row>
        <row r="7">
          <cell r="B7" t="str">
            <v>东莞市兴腾科技有限公司</v>
          </cell>
          <cell r="C7">
            <v>49196.2</v>
          </cell>
          <cell r="D7">
            <v>35949.5</v>
          </cell>
          <cell r="E7">
            <v>35459.15</v>
          </cell>
          <cell r="F7">
            <v>85699.6000000002</v>
          </cell>
          <cell r="G7">
            <v>370052.68</v>
          </cell>
          <cell r="H7">
            <v>414485.669999996</v>
          </cell>
          <cell r="I7">
            <v>160973.38</v>
          </cell>
          <cell r="J7">
            <v>199441.79</v>
          </cell>
          <cell r="K7">
            <v>306603.54</v>
          </cell>
        </row>
        <row r="7">
          <cell r="M7">
            <v>2589.25</v>
          </cell>
          <cell r="N7">
            <v>146916.35</v>
          </cell>
        </row>
        <row r="7">
          <cell r="P7">
            <v>140523.62</v>
          </cell>
          <cell r="Q7">
            <v>17171.6</v>
          </cell>
          <cell r="R7">
            <v>1959883.83</v>
          </cell>
        </row>
        <row r="7">
          <cell r="Z7">
            <v>112278.66</v>
          </cell>
          <cell r="AA7">
            <v>304014.29</v>
          </cell>
          <cell r="AB7">
            <v>146916.35</v>
          </cell>
          <cell r="AC7">
            <v>140523.62</v>
          </cell>
          <cell r="AD7">
            <v>1156362.56</v>
          </cell>
          <cell r="AE7">
            <v>82616.75</v>
          </cell>
          <cell r="AF7">
            <v>1942712.23</v>
          </cell>
        </row>
        <row r="8">
          <cell r="B8" t="str">
            <v>东莞东城苏宁易购广场商业管理有限公司</v>
          </cell>
          <cell r="C8">
            <v>31411.96</v>
          </cell>
          <cell r="D8">
            <v>24039.35</v>
          </cell>
          <cell r="E8">
            <v>37092.56</v>
          </cell>
          <cell r="F8">
            <v>74814.46</v>
          </cell>
          <cell r="G8">
            <v>216111.2</v>
          </cell>
          <cell r="H8">
            <v>401796.61</v>
          </cell>
          <cell r="I8">
            <v>177030.95</v>
          </cell>
          <cell r="J8">
            <v>266315.8</v>
          </cell>
          <cell r="K8">
            <v>175118.13</v>
          </cell>
        </row>
        <row r="8">
          <cell r="M8">
            <v>43919.99</v>
          </cell>
          <cell r="N8">
            <v>52671.9</v>
          </cell>
        </row>
        <row r="8">
          <cell r="P8">
            <v>32755.73</v>
          </cell>
          <cell r="Q8">
            <v>1349.85</v>
          </cell>
          <cell r="R8">
            <v>1446588.51</v>
          </cell>
        </row>
        <row r="8">
          <cell r="Z8">
            <v>189171.05</v>
          </cell>
          <cell r="AA8">
            <v>131198.14</v>
          </cell>
          <cell r="AB8">
            <v>52671.9</v>
          </cell>
          <cell r="AC8">
            <v>32755.73</v>
          </cell>
          <cell r="AD8">
            <v>980733.61</v>
          </cell>
          <cell r="AE8">
            <v>58708.23</v>
          </cell>
          <cell r="AF8">
            <v>1445238.66</v>
          </cell>
        </row>
        <row r="9">
          <cell r="B9" t="str">
            <v>东莞市丰嘉科技有限公司</v>
          </cell>
          <cell r="C9">
            <v>67690.4</v>
          </cell>
          <cell r="D9">
            <v>83928.4000000001</v>
          </cell>
          <cell r="E9">
            <v>233165.2</v>
          </cell>
          <cell r="F9">
            <v>186231.6</v>
          </cell>
          <cell r="G9">
            <v>319115.849999999</v>
          </cell>
          <cell r="H9">
            <v>258449.999999999</v>
          </cell>
          <cell r="I9">
            <v>26128.25</v>
          </cell>
          <cell r="J9">
            <v>149398</v>
          </cell>
          <cell r="K9">
            <v>285544.75</v>
          </cell>
        </row>
        <row r="9">
          <cell r="M9">
            <v>11958.2</v>
          </cell>
          <cell r="N9">
            <v>23572.2</v>
          </cell>
        </row>
        <row r="9">
          <cell r="P9">
            <v>3639.8</v>
          </cell>
          <cell r="Q9">
            <v>1899.8</v>
          </cell>
          <cell r="R9">
            <v>1626806.05</v>
          </cell>
        </row>
        <row r="9">
          <cell r="X9">
            <v>154203.61</v>
          </cell>
          <cell r="Y9">
            <v>26128.2499999981</v>
          </cell>
          <cell r="Z9">
            <v>149398</v>
          </cell>
          <cell r="AA9">
            <v>273586.55</v>
          </cell>
          <cell r="AB9">
            <v>23572.2</v>
          </cell>
          <cell r="AC9">
            <v>3639.8</v>
          </cell>
          <cell r="AD9">
            <v>984283.2</v>
          </cell>
          <cell r="AE9">
            <v>10094.64</v>
          </cell>
          <cell r="AF9">
            <v>1624906.25</v>
          </cell>
        </row>
        <row r="10">
          <cell r="B10" t="str">
            <v>东莞市伟豪空调电器贸易有限公司</v>
          </cell>
          <cell r="C10">
            <v>5399.4</v>
          </cell>
          <cell r="D10">
            <v>53396.2</v>
          </cell>
          <cell r="E10">
            <v>2839.4</v>
          </cell>
          <cell r="F10">
            <v>250406.4</v>
          </cell>
          <cell r="G10">
            <v>633069.15</v>
          </cell>
          <cell r="H10">
            <v>349876.899999999</v>
          </cell>
          <cell r="I10">
            <v>53520.45</v>
          </cell>
          <cell r="J10">
            <v>1799.8</v>
          </cell>
          <cell r="K10">
            <v>242354.4</v>
          </cell>
        </row>
        <row r="10">
          <cell r="M10">
            <v>2139.8</v>
          </cell>
          <cell r="N10">
            <v>16958.4</v>
          </cell>
        </row>
        <row r="10">
          <cell r="P10">
            <v>6639.8</v>
          </cell>
        </row>
        <row r="10">
          <cell r="R10">
            <v>1614120.5</v>
          </cell>
        </row>
        <row r="10">
          <cell r="X10">
            <v>330812.95</v>
          </cell>
          <cell r="Y10">
            <v>53520.4499999988</v>
          </cell>
          <cell r="Z10">
            <v>1799.8</v>
          </cell>
          <cell r="AA10">
            <v>240214.6</v>
          </cell>
          <cell r="AB10">
            <v>16958.4</v>
          </cell>
          <cell r="AC10">
            <v>6639.8</v>
          </cell>
          <cell r="AD10">
            <v>935202.63</v>
          </cell>
          <cell r="AE10">
            <v>28971.87</v>
          </cell>
          <cell r="AF10">
            <v>1614120.5</v>
          </cell>
        </row>
        <row r="11">
          <cell r="B11" t="str">
            <v>东莞千润电器有限公司</v>
          </cell>
          <cell r="C11">
            <v>16015.6</v>
          </cell>
          <cell r="D11">
            <v>4889.2</v>
          </cell>
          <cell r="E11">
            <v>50348.15</v>
          </cell>
          <cell r="F11">
            <v>109579.6</v>
          </cell>
          <cell r="G11">
            <v>473871.05</v>
          </cell>
          <cell r="H11">
            <v>515016.65</v>
          </cell>
          <cell r="I11">
            <v>167191.6</v>
          </cell>
          <cell r="J11">
            <v>31358</v>
          </cell>
          <cell r="K11">
            <v>157356.6</v>
          </cell>
          <cell r="L11">
            <v>2000</v>
          </cell>
          <cell r="M11">
            <v>7018</v>
          </cell>
          <cell r="N11">
            <v>39842</v>
          </cell>
        </row>
        <row r="11">
          <cell r="P11">
            <v>6778</v>
          </cell>
          <cell r="Q11">
            <v>4000</v>
          </cell>
          <cell r="R11">
            <v>1571228.45</v>
          </cell>
        </row>
        <row r="11">
          <cell r="X11">
            <v>212972.92</v>
          </cell>
          <cell r="Y11">
            <v>167191.6</v>
          </cell>
          <cell r="Z11">
            <v>31358</v>
          </cell>
          <cell r="AA11">
            <v>152338.6</v>
          </cell>
          <cell r="AB11">
            <v>39842</v>
          </cell>
          <cell r="AC11">
            <v>6778</v>
          </cell>
          <cell r="AD11">
            <v>876334.25</v>
          </cell>
          <cell r="AE11">
            <v>80413.08</v>
          </cell>
          <cell r="AF11">
            <v>1567228.45</v>
          </cell>
        </row>
        <row r="12">
          <cell r="B12" t="str">
            <v>东莞市百友电器有限公司</v>
          </cell>
          <cell r="C12">
            <v>0</v>
          </cell>
          <cell r="D12">
            <v>40278.75</v>
          </cell>
          <cell r="E12">
            <v>86672.2</v>
          </cell>
          <cell r="F12">
            <v>246542.55</v>
          </cell>
          <cell r="G12">
            <v>246610.1</v>
          </cell>
          <cell r="H12">
            <v>223768.05</v>
          </cell>
          <cell r="I12">
            <v>161932.1</v>
          </cell>
          <cell r="J12">
            <v>154229.05</v>
          </cell>
          <cell r="K12">
            <v>192475.9</v>
          </cell>
          <cell r="L12">
            <v>1640</v>
          </cell>
          <cell r="M12">
            <v>16542.15</v>
          </cell>
          <cell r="N12">
            <v>142354.85</v>
          </cell>
        </row>
        <row r="12">
          <cell r="P12">
            <v>2748.5</v>
          </cell>
          <cell r="Q12">
            <v>1840</v>
          </cell>
          <cell r="R12">
            <v>1484549.9</v>
          </cell>
        </row>
        <row r="12">
          <cell r="Y12">
            <v>116050.51</v>
          </cell>
          <cell r="Z12">
            <v>154229.05</v>
          </cell>
          <cell r="AA12">
            <v>177573.75</v>
          </cell>
          <cell r="AB12">
            <v>142354.85</v>
          </cell>
          <cell r="AC12">
            <v>2748.5</v>
          </cell>
          <cell r="AD12">
            <v>806008.87</v>
          </cell>
          <cell r="AE12">
            <v>83744.37</v>
          </cell>
          <cell r="AF12">
            <v>1482709.9</v>
          </cell>
        </row>
        <row r="13">
          <cell r="B13" t="str">
            <v>东莞市国信电器有限公司</v>
          </cell>
          <cell r="C13">
            <v>21374.7</v>
          </cell>
          <cell r="D13">
            <v>50448</v>
          </cell>
          <cell r="E13">
            <v>19473.35</v>
          </cell>
          <cell r="F13">
            <v>142870.15</v>
          </cell>
          <cell r="G13">
            <v>319666.95</v>
          </cell>
          <cell r="H13">
            <v>251063.93</v>
          </cell>
          <cell r="I13">
            <v>218646.05</v>
          </cell>
          <cell r="J13">
            <v>25424.25</v>
          </cell>
          <cell r="K13">
            <v>122906.05</v>
          </cell>
          <cell r="L13">
            <v>2399.2</v>
          </cell>
          <cell r="M13">
            <v>6516.8</v>
          </cell>
          <cell r="N13">
            <v>8502.3</v>
          </cell>
        </row>
        <row r="13">
          <cell r="P13">
            <v>124235.8</v>
          </cell>
          <cell r="Q13">
            <v>5200</v>
          </cell>
          <cell r="R13">
            <v>1305693.93</v>
          </cell>
        </row>
        <row r="13">
          <cell r="X13">
            <v>39176.77</v>
          </cell>
          <cell r="Y13">
            <v>218646.05</v>
          </cell>
          <cell r="Z13">
            <v>25424.25</v>
          </cell>
          <cell r="AA13">
            <v>118788.45</v>
          </cell>
          <cell r="AB13">
            <v>8502.3</v>
          </cell>
          <cell r="AC13">
            <v>124235.8</v>
          </cell>
          <cell r="AD13">
            <v>661041.52</v>
          </cell>
          <cell r="AE13">
            <v>104678.79</v>
          </cell>
          <cell r="AF13">
            <v>1300493.93</v>
          </cell>
        </row>
        <row r="14">
          <cell r="B14" t="str">
            <v>东莞市明钰电器科技有限公司</v>
          </cell>
          <cell r="C14">
            <v>0</v>
          </cell>
          <cell r="D14">
            <v>33317.6</v>
          </cell>
          <cell r="E14">
            <v>0</v>
          </cell>
          <cell r="F14">
            <v>228268.8</v>
          </cell>
          <cell r="G14">
            <v>470323.8</v>
          </cell>
          <cell r="H14">
            <v>302800.3</v>
          </cell>
          <cell r="I14">
            <v>111479.4</v>
          </cell>
        </row>
        <row r="14">
          <cell r="K14">
            <v>115755</v>
          </cell>
          <cell r="L14">
            <v>4351.8</v>
          </cell>
          <cell r="M14">
            <v>2749.2</v>
          </cell>
          <cell r="N14">
            <v>23300</v>
          </cell>
        </row>
        <row r="14">
          <cell r="P14">
            <v>580</v>
          </cell>
        </row>
        <row r="14">
          <cell r="R14">
            <v>1287427.5</v>
          </cell>
        </row>
        <row r="14">
          <cell r="X14">
            <v>277874.41</v>
          </cell>
          <cell r="Y14">
            <v>111479.4</v>
          </cell>
          <cell r="Z14" t="str">
            <v> -   </v>
          </cell>
          <cell r="AA14">
            <v>117357.6</v>
          </cell>
          <cell r="AB14">
            <v>23300</v>
          </cell>
          <cell r="AC14">
            <v>580</v>
          </cell>
          <cell r="AD14">
            <v>705325.58</v>
          </cell>
          <cell r="AE14">
            <v>51510.51</v>
          </cell>
          <cell r="AF14">
            <v>1287427.5</v>
          </cell>
        </row>
        <row r="15">
          <cell r="B15" t="str">
            <v>东莞市捷通盛宝电讯有限公司</v>
          </cell>
          <cell r="C15">
            <v>12138.4</v>
          </cell>
          <cell r="D15">
            <v>42674.6</v>
          </cell>
          <cell r="E15">
            <v>124284.8</v>
          </cell>
          <cell r="F15">
            <v>48252.8</v>
          </cell>
          <cell r="G15">
            <v>234469.1</v>
          </cell>
          <cell r="H15">
            <v>220879.6</v>
          </cell>
          <cell r="I15">
            <v>76132.6000000001</v>
          </cell>
          <cell r="J15">
            <v>96710.4</v>
          </cell>
          <cell r="K15">
            <v>225296.8</v>
          </cell>
        </row>
        <row r="15">
          <cell r="M15">
            <v>2584.5</v>
          </cell>
          <cell r="N15">
            <v>38384.6</v>
          </cell>
        </row>
        <row r="15">
          <cell r="P15">
            <v>23176.8</v>
          </cell>
        </row>
        <row r="15">
          <cell r="R15">
            <v>1139816</v>
          </cell>
        </row>
        <row r="15">
          <cell r="Y15">
            <v>41245.04</v>
          </cell>
          <cell r="Z15">
            <v>96710.4</v>
          </cell>
          <cell r="AA15">
            <v>222712.3</v>
          </cell>
          <cell r="AB15">
            <v>38384.6</v>
          </cell>
          <cell r="AC15">
            <v>23176.8</v>
          </cell>
          <cell r="AD15">
            <v>664106.47</v>
          </cell>
          <cell r="AE15">
            <v>53480.39</v>
          </cell>
          <cell r="AF15">
            <v>1139816</v>
          </cell>
        </row>
        <row r="16">
          <cell r="B16" t="str">
            <v>东莞市海粤机电有限公司</v>
          </cell>
          <cell r="C16">
            <v>88870.85</v>
          </cell>
          <cell r="D16">
            <v>22771.9</v>
          </cell>
          <cell r="E16">
            <v>71244.85</v>
          </cell>
          <cell r="F16">
            <v>57312.4</v>
          </cell>
          <cell r="G16">
            <v>375777.709999999</v>
          </cell>
          <cell r="H16">
            <v>223736.1</v>
          </cell>
          <cell r="I16">
            <v>130424.3</v>
          </cell>
          <cell r="J16">
            <v>48712.15</v>
          </cell>
          <cell r="K16">
            <v>74454.2</v>
          </cell>
          <cell r="L16">
            <v>679.8</v>
          </cell>
          <cell r="M16">
            <v>13878.7</v>
          </cell>
          <cell r="N16">
            <v>63092.88</v>
          </cell>
        </row>
        <row r="16">
          <cell r="P16">
            <v>6059.6</v>
          </cell>
          <cell r="Q16">
            <v>16064.2</v>
          </cell>
          <cell r="R16">
            <v>1165322.24</v>
          </cell>
        </row>
        <row r="16">
          <cell r="X16">
            <v>158401.31</v>
          </cell>
          <cell r="Y16">
            <v>130424.299999999</v>
          </cell>
          <cell r="Z16">
            <v>48712.15</v>
          </cell>
          <cell r="AA16">
            <v>61255.3</v>
          </cell>
          <cell r="AB16">
            <v>63092.88</v>
          </cell>
          <cell r="AC16">
            <v>6059.6</v>
          </cell>
          <cell r="AD16">
            <v>621962.42</v>
          </cell>
          <cell r="AE16">
            <v>59350.08</v>
          </cell>
          <cell r="AF16">
            <v>1149258.04</v>
          </cell>
        </row>
        <row r="17">
          <cell r="B17" t="str">
            <v>东莞市宜家电器有限公司</v>
          </cell>
          <cell r="C17">
            <v>0</v>
          </cell>
          <cell r="D17">
            <v>6360</v>
          </cell>
          <cell r="E17">
            <v>0</v>
          </cell>
          <cell r="F17">
            <v>101499.9</v>
          </cell>
          <cell r="G17">
            <v>93732.85</v>
          </cell>
          <cell r="H17">
            <v>85543.65</v>
          </cell>
          <cell r="I17">
            <v>50296.9</v>
          </cell>
          <cell r="J17">
            <v>5510</v>
          </cell>
          <cell r="K17">
            <v>47899.3</v>
          </cell>
        </row>
        <row r="17">
          <cell r="N17">
            <v>176403.6</v>
          </cell>
        </row>
        <row r="17">
          <cell r="P17">
            <v>290985.2</v>
          </cell>
          <cell r="Q17">
            <v>72164.7</v>
          </cell>
          <cell r="R17">
            <v>930396.1</v>
          </cell>
        </row>
        <row r="17">
          <cell r="AC17">
            <v>237627.61</v>
          </cell>
          <cell r="AD17">
            <v>549645.89</v>
          </cell>
          <cell r="AE17">
            <v>70957.9</v>
          </cell>
          <cell r="AF17">
            <v>858231.4</v>
          </cell>
        </row>
        <row r="18">
          <cell r="B18" t="str">
            <v>东莞市致翔电器有限公司</v>
          </cell>
          <cell r="C18">
            <v>20618.6</v>
          </cell>
          <cell r="D18">
            <v>28532.4</v>
          </cell>
          <cell r="E18">
            <v>10529</v>
          </cell>
          <cell r="F18">
            <v>170458.4</v>
          </cell>
          <cell r="G18">
            <v>539.8</v>
          </cell>
          <cell r="H18">
            <v>34318.1</v>
          </cell>
          <cell r="I18">
            <v>172648.6</v>
          </cell>
          <cell r="J18">
            <v>8968.2</v>
          </cell>
          <cell r="K18">
            <v>233152.7</v>
          </cell>
        </row>
        <row r="18">
          <cell r="M18">
            <v>170458.4</v>
          </cell>
          <cell r="N18">
            <v>297642.899999999</v>
          </cell>
        </row>
        <row r="18">
          <cell r="P18">
            <v>212817.45</v>
          </cell>
          <cell r="Q18">
            <v>5439.4</v>
          </cell>
          <cell r="R18">
            <v>1025207.15</v>
          </cell>
        </row>
        <row r="18">
          <cell r="AB18">
            <v>190682.89</v>
          </cell>
          <cell r="AC18">
            <v>212817.45</v>
          </cell>
          <cell r="AD18">
            <v>518641.89</v>
          </cell>
          <cell r="AE18">
            <v>97625.52</v>
          </cell>
          <cell r="AF18">
            <v>1019767.75</v>
          </cell>
        </row>
        <row r="19">
          <cell r="B19" t="str">
            <v>东莞市凯诚电器有限公司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330273.819999999</v>
          </cell>
          <cell r="H19">
            <v>452743.1</v>
          </cell>
          <cell r="I19">
            <v>233377.35</v>
          </cell>
        </row>
        <row r="19">
          <cell r="M19">
            <v>1099.8</v>
          </cell>
          <cell r="N19">
            <v>13361.35</v>
          </cell>
        </row>
        <row r="19">
          <cell r="P19">
            <v>4301</v>
          </cell>
          <cell r="Q19">
            <v>5354.4</v>
          </cell>
          <cell r="R19">
            <v>1038311.22</v>
          </cell>
        </row>
        <row r="19">
          <cell r="X19">
            <v>201708.91</v>
          </cell>
          <cell r="Y19">
            <v>233377.349999999</v>
          </cell>
          <cell r="Z19" t="str">
            <v> -   </v>
          </cell>
        </row>
        <row r="19">
          <cell r="AB19">
            <v>12261.55</v>
          </cell>
          <cell r="AC19">
            <v>4301</v>
          </cell>
          <cell r="AD19">
            <v>466568.3</v>
          </cell>
          <cell r="AE19">
            <v>114739.71</v>
          </cell>
          <cell r="AF19">
            <v>1032956.82</v>
          </cell>
        </row>
        <row r="20">
          <cell r="B20" t="str">
            <v>东莞市华力冷气工程有限公司</v>
          </cell>
          <cell r="C20">
            <v>11350.53</v>
          </cell>
          <cell r="D20">
            <v>35063.1</v>
          </cell>
          <cell r="E20">
            <v>10070</v>
          </cell>
          <cell r="F20">
            <v>42082.75</v>
          </cell>
          <cell r="G20">
            <v>249985.05</v>
          </cell>
          <cell r="H20">
            <v>422302.61</v>
          </cell>
          <cell r="I20">
            <v>79118.4500000001</v>
          </cell>
        </row>
        <row r="20">
          <cell r="K20">
            <v>40476.4</v>
          </cell>
          <cell r="L20">
            <v>520</v>
          </cell>
          <cell r="M20">
            <v>9381.4</v>
          </cell>
          <cell r="N20">
            <v>42063.5</v>
          </cell>
        </row>
        <row r="20">
          <cell r="P20">
            <v>8178.45</v>
          </cell>
        </row>
        <row r="20">
          <cell r="R20">
            <v>931829.44</v>
          </cell>
        </row>
        <row r="20">
          <cell r="X20">
            <v>226331.59</v>
          </cell>
          <cell r="Y20">
            <v>79118.4500000001</v>
          </cell>
          <cell r="Z20" t="str">
            <v> -   </v>
          </cell>
          <cell r="AA20">
            <v>31615</v>
          </cell>
          <cell r="AB20">
            <v>42063.5</v>
          </cell>
          <cell r="AC20">
            <v>8178.45</v>
          </cell>
          <cell r="AD20">
            <v>508172.95</v>
          </cell>
          <cell r="AE20">
            <v>36349.5</v>
          </cell>
          <cell r="AF20">
            <v>931829.44</v>
          </cell>
        </row>
        <row r="21">
          <cell r="B21" t="str">
            <v>东莞市快试网络科技有限公司</v>
          </cell>
          <cell r="C21">
            <v>1040</v>
          </cell>
          <cell r="D21">
            <v>4365</v>
          </cell>
          <cell r="E21">
            <v>2800</v>
          </cell>
          <cell r="F21">
            <v>127616.2</v>
          </cell>
          <cell r="G21">
            <v>156543.4</v>
          </cell>
          <cell r="H21">
            <v>166232.25</v>
          </cell>
          <cell r="I21">
            <v>83762.2</v>
          </cell>
          <cell r="J21">
            <v>14549.8</v>
          </cell>
          <cell r="K21">
            <v>231891.8</v>
          </cell>
        </row>
        <row r="21">
          <cell r="M21">
            <v>11439.8</v>
          </cell>
          <cell r="N21">
            <v>2502.6</v>
          </cell>
        </row>
        <row r="21">
          <cell r="P21">
            <v>38719.6</v>
          </cell>
          <cell r="Q21">
            <v>5860</v>
          </cell>
          <cell r="R21">
            <v>824443.05</v>
          </cell>
        </row>
        <row r="21">
          <cell r="Y21">
            <v>40447.95</v>
          </cell>
          <cell r="Z21">
            <v>14549.8</v>
          </cell>
          <cell r="AA21">
            <v>220452</v>
          </cell>
          <cell r="AB21">
            <v>2502.6</v>
          </cell>
          <cell r="AC21">
            <v>38719.6</v>
          </cell>
          <cell r="AD21">
            <v>458787.06</v>
          </cell>
          <cell r="AE21">
            <v>43124.04</v>
          </cell>
          <cell r="AF21">
            <v>818583.05</v>
          </cell>
        </row>
        <row r="22">
          <cell r="B22" t="str">
            <v>东莞市忠胜电器有限公司</v>
          </cell>
          <cell r="C22">
            <v>0</v>
          </cell>
          <cell r="D22">
            <v>8039.6</v>
          </cell>
          <cell r="E22">
            <v>1736</v>
          </cell>
          <cell r="F22">
            <v>253825.2</v>
          </cell>
          <cell r="G22">
            <v>0</v>
          </cell>
          <cell r="H22">
            <v>12488.6</v>
          </cell>
          <cell r="I22">
            <v>112514.4</v>
          </cell>
          <cell r="J22">
            <v>14175</v>
          </cell>
          <cell r="K22">
            <v>345600.2</v>
          </cell>
        </row>
        <row r="22">
          <cell r="M22">
            <v>263600.8</v>
          </cell>
          <cell r="N22">
            <v>218563.2</v>
          </cell>
        </row>
        <row r="22">
          <cell r="P22">
            <v>149312.25</v>
          </cell>
          <cell r="Q22">
            <v>17689.7</v>
          </cell>
          <cell r="R22">
            <v>870343.35</v>
          </cell>
        </row>
        <row r="22">
          <cell r="AB22">
            <v>209949.48</v>
          </cell>
          <cell r="AC22">
            <v>149312.25</v>
          </cell>
          <cell r="AD22">
            <v>449365.9</v>
          </cell>
          <cell r="AE22">
            <v>44026.02</v>
          </cell>
          <cell r="AF22">
            <v>852653.65</v>
          </cell>
        </row>
        <row r="23">
          <cell r="B23" t="str">
            <v>东莞市光业机电工程有限公司</v>
          </cell>
          <cell r="C23">
            <v>88963</v>
          </cell>
          <cell r="D23">
            <v>21564.85</v>
          </cell>
          <cell r="E23">
            <v>36417.75</v>
          </cell>
          <cell r="F23">
            <v>131903.7</v>
          </cell>
          <cell r="G23">
            <v>191539.23</v>
          </cell>
          <cell r="H23">
            <v>191897.65</v>
          </cell>
          <cell r="I23">
            <v>109677.45</v>
          </cell>
          <cell r="J23">
            <v>21314.6</v>
          </cell>
          <cell r="K23">
            <v>33582</v>
          </cell>
          <cell r="L23">
            <v>7302</v>
          </cell>
          <cell r="M23">
            <v>520</v>
          </cell>
          <cell r="N23">
            <v>5278.05</v>
          </cell>
        </row>
        <row r="23">
          <cell r="R23">
            <v>838920.28</v>
          </cell>
        </row>
        <row r="23">
          <cell r="X23">
            <v>170663.29</v>
          </cell>
          <cell r="Y23">
            <v>109677.45</v>
          </cell>
          <cell r="Z23">
            <v>21314.6</v>
          </cell>
          <cell r="AA23">
            <v>40364</v>
          </cell>
          <cell r="AB23">
            <v>5278.05</v>
          </cell>
          <cell r="AC23" t="str">
            <v> -   </v>
          </cell>
          <cell r="AD23">
            <v>437059.64</v>
          </cell>
          <cell r="AE23">
            <v>54563.25</v>
          </cell>
          <cell r="AF23">
            <v>838920.28</v>
          </cell>
        </row>
        <row r="24">
          <cell r="B24" t="str">
            <v>东莞市柏顺电器空调有限公司</v>
          </cell>
          <cell r="C24">
            <v>20623.85</v>
          </cell>
          <cell r="D24">
            <v>56255.95</v>
          </cell>
          <cell r="E24">
            <v>20120.7</v>
          </cell>
          <cell r="F24">
            <v>100854.2</v>
          </cell>
          <cell r="G24">
            <v>156948.6</v>
          </cell>
          <cell r="H24">
            <v>216920.7</v>
          </cell>
          <cell r="I24">
            <v>56543.95</v>
          </cell>
          <cell r="J24">
            <v>38480.95</v>
          </cell>
          <cell r="K24">
            <v>51958.65</v>
          </cell>
          <cell r="L24">
            <v>266.85</v>
          </cell>
          <cell r="M24">
            <v>2786</v>
          </cell>
          <cell r="N24">
            <v>30751.3</v>
          </cell>
        </row>
        <row r="24">
          <cell r="P24">
            <v>414.6</v>
          </cell>
          <cell r="Q24">
            <v>3750</v>
          </cell>
          <cell r="R24">
            <v>751104.3</v>
          </cell>
        </row>
        <row r="24">
          <cell r="X24">
            <v>123079.39</v>
          </cell>
          <cell r="Y24">
            <v>56543.9500000001</v>
          </cell>
          <cell r="Z24">
            <v>38480.95</v>
          </cell>
          <cell r="AA24">
            <v>49439.5</v>
          </cell>
          <cell r="AB24">
            <v>30751.3</v>
          </cell>
          <cell r="AC24">
            <v>414.6</v>
          </cell>
          <cell r="AD24">
            <v>410850.16</v>
          </cell>
          <cell r="AE24">
            <v>37794.45</v>
          </cell>
          <cell r="AF24">
            <v>747354.3</v>
          </cell>
        </row>
        <row r="25">
          <cell r="B25" t="str">
            <v>东莞市优誉通讯有限公司</v>
          </cell>
          <cell r="C25">
            <v>18617</v>
          </cell>
          <cell r="D25">
            <v>35214.8</v>
          </cell>
          <cell r="E25">
            <v>111457</v>
          </cell>
          <cell r="F25">
            <v>109619.4</v>
          </cell>
          <cell r="G25">
            <v>162323.6</v>
          </cell>
          <cell r="H25">
            <v>138161.6</v>
          </cell>
          <cell r="I25">
            <v>57634.8</v>
          </cell>
          <cell r="J25">
            <v>18457.2</v>
          </cell>
          <cell r="K25">
            <v>67185.4</v>
          </cell>
          <cell r="L25">
            <v>2000</v>
          </cell>
          <cell r="M25">
            <v>1699.8</v>
          </cell>
          <cell r="N25">
            <v>3889.2</v>
          </cell>
        </row>
        <row r="25">
          <cell r="P25">
            <v>1479.8</v>
          </cell>
        </row>
        <row r="25">
          <cell r="R25">
            <v>724340</v>
          </cell>
        </row>
        <row r="25">
          <cell r="W25">
            <v>3025.91</v>
          </cell>
          <cell r="X25">
            <v>138161.6</v>
          </cell>
          <cell r="Y25">
            <v>57634.7999999999</v>
          </cell>
          <cell r="Z25">
            <v>18457.2</v>
          </cell>
          <cell r="AA25">
            <v>67485.6</v>
          </cell>
          <cell r="AB25">
            <v>3889.2</v>
          </cell>
          <cell r="AC25">
            <v>1479.8</v>
          </cell>
          <cell r="AD25">
            <v>406260.29</v>
          </cell>
          <cell r="AE25">
            <v>27945.6</v>
          </cell>
          <cell r="AF25">
            <v>724340</v>
          </cell>
        </row>
        <row r="26">
          <cell r="B26" t="str">
            <v>广东省东莞市虎门供销社粤华家电公司</v>
          </cell>
          <cell r="C26">
            <v>0</v>
          </cell>
          <cell r="D26">
            <v>2000</v>
          </cell>
          <cell r="E26">
            <v>0</v>
          </cell>
          <cell r="F26">
            <v>95704.4000000001</v>
          </cell>
          <cell r="G26">
            <v>188112.4</v>
          </cell>
          <cell r="H26">
            <v>204451.7</v>
          </cell>
          <cell r="I26">
            <v>100607.1</v>
          </cell>
          <cell r="J26">
            <v>2039.6</v>
          </cell>
          <cell r="K26">
            <v>62803.35</v>
          </cell>
        </row>
        <row r="26">
          <cell r="M26">
            <v>519.8</v>
          </cell>
          <cell r="N26">
            <v>59048.6</v>
          </cell>
        </row>
        <row r="26">
          <cell r="Q26">
            <v>22599.6</v>
          </cell>
          <cell r="R26">
            <v>736846.95</v>
          </cell>
        </row>
        <row r="26">
          <cell r="X26">
            <v>61302.7</v>
          </cell>
          <cell r="Y26">
            <v>100607.1</v>
          </cell>
          <cell r="Z26">
            <v>2039.6</v>
          </cell>
          <cell r="AA26">
            <v>62283.55</v>
          </cell>
          <cell r="AB26">
            <v>59048.6</v>
          </cell>
          <cell r="AC26" t="str">
            <v> -   </v>
          </cell>
          <cell r="AD26">
            <v>370815.36</v>
          </cell>
          <cell r="AE26">
            <v>58150.44</v>
          </cell>
          <cell r="AF26">
            <v>714247.35</v>
          </cell>
        </row>
        <row r="27">
          <cell r="B27" t="str">
            <v>东莞市华声电器有限公司</v>
          </cell>
          <cell r="C27">
            <v>9662.5</v>
          </cell>
          <cell r="D27">
            <v>35357.65</v>
          </cell>
          <cell r="E27">
            <v>19515.4</v>
          </cell>
          <cell r="F27">
            <v>134980.7</v>
          </cell>
          <cell r="G27">
            <v>197511.6</v>
          </cell>
          <cell r="H27">
            <v>178017.45</v>
          </cell>
          <cell r="I27">
            <v>59637.75</v>
          </cell>
          <cell r="J27">
            <v>7804.2</v>
          </cell>
          <cell r="K27">
            <v>57045.25</v>
          </cell>
        </row>
        <row r="27">
          <cell r="M27">
            <v>7238.3</v>
          </cell>
          <cell r="N27">
            <v>5219.6</v>
          </cell>
        </row>
        <row r="27">
          <cell r="P27">
            <v>14920</v>
          </cell>
        </row>
        <row r="27">
          <cell r="R27">
            <v>712433.8</v>
          </cell>
        </row>
        <row r="27">
          <cell r="X27">
            <v>149255.6</v>
          </cell>
          <cell r="Y27">
            <v>59637.75</v>
          </cell>
          <cell r="Z27">
            <v>7804.2</v>
          </cell>
          <cell r="AA27">
            <v>49806.95</v>
          </cell>
          <cell r="AB27">
            <v>5219.6</v>
          </cell>
          <cell r="AC27">
            <v>14920</v>
          </cell>
          <cell r="AD27">
            <v>396909.53</v>
          </cell>
          <cell r="AE27">
            <v>28880.17</v>
          </cell>
          <cell r="AF27">
            <v>712433.8</v>
          </cell>
        </row>
        <row r="28">
          <cell r="B28" t="str">
            <v>东莞市金兴空调工程有限公司</v>
          </cell>
          <cell r="C28">
            <v>0</v>
          </cell>
          <cell r="D28">
            <v>40302.2</v>
          </cell>
          <cell r="E28">
            <v>11630</v>
          </cell>
          <cell r="F28">
            <v>65532.45</v>
          </cell>
          <cell r="G28">
            <v>235718.35</v>
          </cell>
          <cell r="H28">
            <v>171900.2</v>
          </cell>
          <cell r="I28">
            <v>108641</v>
          </cell>
          <cell r="J28">
            <v>3985.9</v>
          </cell>
          <cell r="K28">
            <v>61328.95</v>
          </cell>
        </row>
        <row r="28">
          <cell r="M28">
            <v>10563.6</v>
          </cell>
          <cell r="N28">
            <v>8119.1</v>
          </cell>
        </row>
        <row r="28">
          <cell r="P28">
            <v>8283.4</v>
          </cell>
        </row>
        <row r="28">
          <cell r="R28">
            <v>704877.95</v>
          </cell>
        </row>
        <row r="28">
          <cell r="X28">
            <v>112620.73</v>
          </cell>
          <cell r="Y28">
            <v>108641</v>
          </cell>
          <cell r="Z28">
            <v>3985.9</v>
          </cell>
          <cell r="AA28">
            <v>50765.35</v>
          </cell>
          <cell r="AB28">
            <v>8119.1</v>
          </cell>
          <cell r="AC28">
            <v>8283.4</v>
          </cell>
          <cell r="AD28">
            <v>359085.66</v>
          </cell>
          <cell r="AE28">
            <v>53376.81</v>
          </cell>
          <cell r="AF28">
            <v>704877.95</v>
          </cell>
        </row>
        <row r="29">
          <cell r="B29" t="str">
            <v>东莞市健泰制冷机电工程有限公司</v>
          </cell>
          <cell r="C29">
            <v>9295.2</v>
          </cell>
          <cell r="D29">
            <v>10235.65</v>
          </cell>
          <cell r="E29">
            <v>4307.4</v>
          </cell>
          <cell r="F29">
            <v>112804.4</v>
          </cell>
          <cell r="G29">
            <v>179701</v>
          </cell>
          <cell r="H29">
            <v>197591.71</v>
          </cell>
          <cell r="I29">
            <v>38276.05</v>
          </cell>
          <cell r="J29">
            <v>9740.8</v>
          </cell>
          <cell r="K29">
            <v>115183.55</v>
          </cell>
        </row>
        <row r="29">
          <cell r="M29">
            <v>14220.4</v>
          </cell>
          <cell r="N29">
            <v>1871.4</v>
          </cell>
        </row>
        <row r="29">
          <cell r="P29">
            <v>9960</v>
          </cell>
          <cell r="Q29">
            <v>832</v>
          </cell>
          <cell r="R29">
            <v>675578.76</v>
          </cell>
        </row>
        <row r="29">
          <cell r="X29">
            <v>110710.52</v>
          </cell>
          <cell r="Y29">
            <v>38276.05</v>
          </cell>
          <cell r="Z29">
            <v>9740.8</v>
          </cell>
          <cell r="AA29">
            <v>100963.15</v>
          </cell>
          <cell r="AB29">
            <v>1871.4</v>
          </cell>
          <cell r="AC29">
            <v>9960</v>
          </cell>
          <cell r="AD29">
            <v>386968.89</v>
          </cell>
          <cell r="AE29">
            <v>16255.95</v>
          </cell>
          <cell r="AF29">
            <v>674746.76</v>
          </cell>
        </row>
        <row r="30">
          <cell r="B30" t="str">
            <v>东莞市彩佳电器有限公司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146028.65</v>
          </cell>
          <cell r="H30">
            <v>365529.9</v>
          </cell>
          <cell r="I30">
            <v>225153.4</v>
          </cell>
        </row>
        <row r="30">
          <cell r="M30">
            <v>517.6</v>
          </cell>
          <cell r="N30">
            <v>2327.1</v>
          </cell>
        </row>
        <row r="30">
          <cell r="P30">
            <v>3793.8</v>
          </cell>
          <cell r="Q30">
            <v>3909.8</v>
          </cell>
          <cell r="R30">
            <v>746225.05</v>
          </cell>
        </row>
        <row r="30">
          <cell r="X30">
            <v>127360.33</v>
          </cell>
          <cell r="Y30">
            <v>225153.4</v>
          </cell>
          <cell r="Z30" t="str">
            <v> -   </v>
          </cell>
        </row>
        <row r="30">
          <cell r="AB30">
            <v>1809.5</v>
          </cell>
          <cell r="AC30">
            <v>3793.8</v>
          </cell>
          <cell r="AD30">
            <v>322003.24</v>
          </cell>
          <cell r="AE30">
            <v>62194.98</v>
          </cell>
          <cell r="AF30">
            <v>742315.25</v>
          </cell>
        </row>
        <row r="31">
          <cell r="B31" t="str">
            <v>东莞市合时电器有限公司</v>
          </cell>
          <cell r="C31">
            <v>19211.3</v>
          </cell>
          <cell r="D31">
            <v>11533.4</v>
          </cell>
          <cell r="E31">
            <v>31701.15</v>
          </cell>
          <cell r="F31">
            <v>38063.2</v>
          </cell>
          <cell r="G31">
            <v>165305.85</v>
          </cell>
          <cell r="H31">
            <v>153391.62</v>
          </cell>
          <cell r="I31">
            <v>53358.15</v>
          </cell>
          <cell r="J31">
            <v>17994.5</v>
          </cell>
          <cell r="K31">
            <v>76159.45</v>
          </cell>
        </row>
        <row r="31">
          <cell r="M31">
            <v>969.3</v>
          </cell>
          <cell r="N31">
            <v>11570</v>
          </cell>
        </row>
        <row r="31">
          <cell r="P31">
            <v>1860</v>
          </cell>
          <cell r="Q31">
            <v>1059.8</v>
          </cell>
          <cell r="R31">
            <v>580239.12</v>
          </cell>
        </row>
        <row r="31">
          <cell r="X31">
            <v>65810.62</v>
          </cell>
          <cell r="Y31">
            <v>53358.1500000001</v>
          </cell>
          <cell r="Z31">
            <v>17994.5</v>
          </cell>
          <cell r="AA31">
            <v>75190.15</v>
          </cell>
          <cell r="AB31">
            <v>11570</v>
          </cell>
          <cell r="AC31">
            <v>1860</v>
          </cell>
          <cell r="AD31">
            <v>307475.79</v>
          </cell>
          <cell r="AE31">
            <v>45920.11</v>
          </cell>
          <cell r="AF31">
            <v>579179.32</v>
          </cell>
        </row>
        <row r="32">
          <cell r="B32" t="str">
            <v>东莞市大同冷冻机电工程有限公司</v>
          </cell>
          <cell r="C32">
            <v>21391.05</v>
          </cell>
          <cell r="D32">
            <v>7983.6</v>
          </cell>
          <cell r="E32">
            <v>8330</v>
          </cell>
          <cell r="F32">
            <v>71873.1</v>
          </cell>
          <cell r="G32">
            <v>20374.4</v>
          </cell>
          <cell r="H32">
            <v>103291.1</v>
          </cell>
          <cell r="I32">
            <v>53636.2</v>
          </cell>
          <cell r="J32">
            <v>6879.2</v>
          </cell>
          <cell r="K32">
            <v>106576.75</v>
          </cell>
          <cell r="L32">
            <v>430</v>
          </cell>
          <cell r="M32">
            <v>55774.1</v>
          </cell>
          <cell r="N32">
            <v>166138.45</v>
          </cell>
        </row>
        <row r="32">
          <cell r="P32">
            <v>11605</v>
          </cell>
          <cell r="Q32">
            <v>4379.8</v>
          </cell>
          <cell r="R32">
            <v>527114.55</v>
          </cell>
        </row>
        <row r="32">
          <cell r="AA32">
            <v>32112.57</v>
          </cell>
          <cell r="AB32">
            <v>166138.45</v>
          </cell>
          <cell r="AC32">
            <v>11605</v>
          </cell>
          <cell r="AD32">
            <v>281363.13</v>
          </cell>
          <cell r="AE32">
            <v>31515.6</v>
          </cell>
          <cell r="AF32">
            <v>522734.75</v>
          </cell>
        </row>
        <row r="33">
          <cell r="B33" t="str">
            <v>东莞市丰嘉信息科技有限公司</v>
          </cell>
          <cell r="C33">
            <v>38395.6</v>
          </cell>
          <cell r="D33">
            <v>14318.2</v>
          </cell>
          <cell r="E33">
            <v>72381.8</v>
          </cell>
          <cell r="F33">
            <v>78775.8000000001</v>
          </cell>
          <cell r="G33">
            <v>111046.55</v>
          </cell>
          <cell r="H33">
            <v>117977.2</v>
          </cell>
          <cell r="I33">
            <v>41697.65</v>
          </cell>
          <cell r="J33">
            <v>10724.2</v>
          </cell>
          <cell r="K33">
            <v>34546.2</v>
          </cell>
        </row>
        <row r="33">
          <cell r="M33">
            <v>3739.8</v>
          </cell>
          <cell r="N33">
            <v>880</v>
          </cell>
        </row>
        <row r="33">
          <cell r="P33">
            <v>1299.8</v>
          </cell>
          <cell r="Q33">
            <v>2000</v>
          </cell>
          <cell r="R33">
            <v>520303.2</v>
          </cell>
        </row>
        <row r="33">
          <cell r="W33">
            <v>4353.63</v>
          </cell>
          <cell r="X33">
            <v>117977.2</v>
          </cell>
          <cell r="Y33">
            <v>41697.6500000002</v>
          </cell>
          <cell r="Z33">
            <v>10724.2</v>
          </cell>
          <cell r="AA33">
            <v>30806.4</v>
          </cell>
          <cell r="AB33">
            <v>880</v>
          </cell>
          <cell r="AC33">
            <v>1299.8</v>
          </cell>
          <cell r="AD33">
            <v>282267.41</v>
          </cell>
          <cell r="AE33">
            <v>28296.91</v>
          </cell>
          <cell r="AF33">
            <v>518303.2</v>
          </cell>
        </row>
        <row r="34">
          <cell r="B34" t="str">
            <v>东莞市康顺电器有限公司</v>
          </cell>
          <cell r="C34">
            <v>6580</v>
          </cell>
          <cell r="D34">
            <v>1800</v>
          </cell>
          <cell r="E34">
            <v>10627</v>
          </cell>
          <cell r="F34">
            <v>30161</v>
          </cell>
          <cell r="G34">
            <v>199540.2</v>
          </cell>
          <cell r="H34">
            <v>167165.4</v>
          </cell>
          <cell r="I34">
            <v>18669.8</v>
          </cell>
        </row>
        <row r="34">
          <cell r="K34">
            <v>52504.5</v>
          </cell>
        </row>
        <row r="34">
          <cell r="M34">
            <v>2380</v>
          </cell>
        </row>
        <row r="34">
          <cell r="R34">
            <v>484667.9</v>
          </cell>
        </row>
        <row r="34">
          <cell r="X34">
            <v>125888.86</v>
          </cell>
          <cell r="Y34">
            <v>18669.8</v>
          </cell>
          <cell r="Z34" t="str">
            <v> -   </v>
          </cell>
          <cell r="AA34">
            <v>50124.5</v>
          </cell>
          <cell r="AB34" t="str">
            <v> -   </v>
          </cell>
          <cell r="AC34" t="str">
            <v> -   </v>
          </cell>
          <cell r="AD34">
            <v>269206.86</v>
          </cell>
          <cell r="AE34">
            <v>20777.88</v>
          </cell>
          <cell r="AF34">
            <v>484667.9</v>
          </cell>
        </row>
        <row r="35">
          <cell r="B35" t="str">
            <v>宸霖家居（东莞）有限公司</v>
          </cell>
          <cell r="C35">
            <v>0</v>
          </cell>
          <cell r="D35">
            <v>0</v>
          </cell>
          <cell r="E35">
            <v>0</v>
          </cell>
          <cell r="F35">
            <v>56102.52</v>
          </cell>
          <cell r="G35">
            <v>175306.79</v>
          </cell>
          <cell r="H35">
            <v>47792.28</v>
          </cell>
          <cell r="I35">
            <v>6019.75</v>
          </cell>
        </row>
        <row r="35">
          <cell r="K35">
            <v>123957.49</v>
          </cell>
        </row>
        <row r="35">
          <cell r="M35">
            <v>2999.4</v>
          </cell>
          <cell r="N35">
            <v>23098.35</v>
          </cell>
        </row>
        <row r="35">
          <cell r="P35">
            <v>31914.2</v>
          </cell>
          <cell r="Q35">
            <v>840</v>
          </cell>
          <cell r="R35">
            <v>462031.98</v>
          </cell>
        </row>
        <row r="35">
          <cell r="AA35">
            <v>117091.43</v>
          </cell>
          <cell r="AB35">
            <v>23098.35</v>
          </cell>
          <cell r="AC35">
            <v>31914.2</v>
          </cell>
          <cell r="AD35">
            <v>284751.23</v>
          </cell>
          <cell r="AE35">
            <v>4336.77</v>
          </cell>
          <cell r="AF35">
            <v>461191.98</v>
          </cell>
        </row>
        <row r="36">
          <cell r="B36" t="str">
            <v>东莞市嘉利达机电工程有限公司</v>
          </cell>
          <cell r="C36">
            <v>4319.4</v>
          </cell>
          <cell r="D36">
            <v>11693.65</v>
          </cell>
          <cell r="E36">
            <v>700</v>
          </cell>
          <cell r="F36">
            <v>36114.8</v>
          </cell>
          <cell r="G36">
            <v>142537.39</v>
          </cell>
          <cell r="H36">
            <v>170611.9</v>
          </cell>
          <cell r="I36">
            <v>37861</v>
          </cell>
          <cell r="J36">
            <v>5409.8</v>
          </cell>
          <cell r="K36">
            <v>33798.6</v>
          </cell>
        </row>
        <row r="36">
          <cell r="M36">
            <v>587.6</v>
          </cell>
          <cell r="N36">
            <v>8549.2</v>
          </cell>
        </row>
        <row r="36">
          <cell r="P36">
            <v>17500</v>
          </cell>
        </row>
        <row r="36">
          <cell r="R36">
            <v>468508.14</v>
          </cell>
        </row>
        <row r="36">
          <cell r="X36">
            <v>84336.94</v>
          </cell>
          <cell r="Y36">
            <v>37861</v>
          </cell>
          <cell r="Z36">
            <v>5409.8</v>
          </cell>
          <cell r="AA36">
            <v>33211</v>
          </cell>
          <cell r="AB36">
            <v>8549.2</v>
          </cell>
          <cell r="AC36">
            <v>17500</v>
          </cell>
          <cell r="AD36">
            <v>263456.18</v>
          </cell>
          <cell r="AE36">
            <v>18184.02</v>
          </cell>
          <cell r="AF36">
            <v>468508.14</v>
          </cell>
        </row>
        <row r="37">
          <cell r="B37" t="str">
            <v>东莞市华晨冷气工程有限公司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199698.8</v>
          </cell>
          <cell r="H37">
            <v>203051.2</v>
          </cell>
          <cell r="I37">
            <v>37528.2</v>
          </cell>
        </row>
        <row r="37">
          <cell r="K37">
            <v>3439.6</v>
          </cell>
        </row>
        <row r="37">
          <cell r="N37">
            <v>19345.4</v>
          </cell>
        </row>
        <row r="37">
          <cell r="P37">
            <v>9004.8</v>
          </cell>
        </row>
        <row r="37">
          <cell r="R37">
            <v>472068</v>
          </cell>
        </row>
        <row r="37">
          <cell r="X37">
            <v>122569.32</v>
          </cell>
          <cell r="Y37">
            <v>37528.2</v>
          </cell>
          <cell r="Z37" t="str">
            <v> -   </v>
          </cell>
          <cell r="AA37">
            <v>3439.6</v>
          </cell>
          <cell r="AB37">
            <v>19345.4</v>
          </cell>
          <cell r="AC37">
            <v>9004.8</v>
          </cell>
          <cell r="AD37">
            <v>254907.12</v>
          </cell>
          <cell r="AE37">
            <v>25273.56</v>
          </cell>
          <cell r="AF37">
            <v>472068</v>
          </cell>
        </row>
        <row r="38">
          <cell r="B38" t="str">
            <v>东莞市正光电器有限公司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109678.65</v>
          </cell>
          <cell r="H38">
            <v>267761.349999999</v>
          </cell>
          <cell r="I38">
            <v>98911.2500000001</v>
          </cell>
        </row>
        <row r="38">
          <cell r="M38">
            <v>559.8</v>
          </cell>
          <cell r="N38">
            <v>2079.4</v>
          </cell>
        </row>
        <row r="38">
          <cell r="R38">
            <v>477870.849999999</v>
          </cell>
        </row>
        <row r="38">
          <cell r="X38">
            <v>100299.81</v>
          </cell>
          <cell r="Y38">
            <v>98911.2499999991</v>
          </cell>
          <cell r="Z38" t="str">
            <v> -   </v>
          </cell>
        </row>
        <row r="38">
          <cell r="AB38">
            <v>1519.6</v>
          </cell>
          <cell r="AC38" t="str">
            <v> -   </v>
          </cell>
          <cell r="AD38">
            <v>232840.08</v>
          </cell>
          <cell r="AE38">
            <v>44300.11</v>
          </cell>
          <cell r="AF38">
            <v>477870.849999999</v>
          </cell>
        </row>
        <row r="39">
          <cell r="B39" t="str">
            <v>东莞市恒达机电工程有限公司</v>
          </cell>
          <cell r="C39">
            <v>15867.45</v>
          </cell>
          <cell r="D39">
            <v>0</v>
          </cell>
          <cell r="E39">
            <v>54613.65</v>
          </cell>
          <cell r="F39">
            <v>0</v>
          </cell>
          <cell r="G39">
            <v>0</v>
          </cell>
          <cell r="H39">
            <v>40709.8</v>
          </cell>
          <cell r="I39">
            <v>11252.2</v>
          </cell>
          <cell r="J39">
            <v>61412.35</v>
          </cell>
          <cell r="K39">
            <v>115932.55</v>
          </cell>
        </row>
        <row r="39">
          <cell r="N39">
            <v>103729.85</v>
          </cell>
        </row>
        <row r="39">
          <cell r="P39">
            <v>21696.95</v>
          </cell>
        </row>
        <row r="39">
          <cell r="R39">
            <v>425214.8</v>
          </cell>
        </row>
        <row r="39">
          <cell r="AA39">
            <v>26188.53</v>
          </cell>
          <cell r="AB39">
            <v>103729.85</v>
          </cell>
          <cell r="AC39">
            <v>21696.95</v>
          </cell>
          <cell r="AD39">
            <v>266848.15</v>
          </cell>
          <cell r="AE39">
            <v>6751.32</v>
          </cell>
          <cell r="AF39">
            <v>425214.8</v>
          </cell>
        </row>
        <row r="40">
          <cell r="B40" t="str">
            <v>东莞市华康空调电器有限公司</v>
          </cell>
          <cell r="C40">
            <v>0</v>
          </cell>
          <cell r="D40">
            <v>1550</v>
          </cell>
          <cell r="E40">
            <v>0</v>
          </cell>
          <cell r="F40">
            <v>21594.85</v>
          </cell>
          <cell r="G40">
            <v>125810.3</v>
          </cell>
          <cell r="H40">
            <v>92111.45</v>
          </cell>
          <cell r="I40">
            <v>47606.2</v>
          </cell>
          <cell r="J40">
            <v>8482.5</v>
          </cell>
          <cell r="K40">
            <v>74718.8</v>
          </cell>
        </row>
        <row r="40">
          <cell r="M40">
            <v>1520</v>
          </cell>
          <cell r="N40">
            <v>58640</v>
          </cell>
        </row>
        <row r="40">
          <cell r="P40">
            <v>20380</v>
          </cell>
          <cell r="Q40">
            <v>1280</v>
          </cell>
          <cell r="R40">
            <v>450654.1</v>
          </cell>
        </row>
        <row r="40">
          <cell r="Y40">
            <v>15200.25</v>
          </cell>
          <cell r="Z40">
            <v>8482.5</v>
          </cell>
          <cell r="AA40">
            <v>73198.8</v>
          </cell>
          <cell r="AB40">
            <v>58640</v>
          </cell>
          <cell r="AC40">
            <v>20380</v>
          </cell>
          <cell r="AD40">
            <v>247540.56</v>
          </cell>
          <cell r="AE40">
            <v>25931.99</v>
          </cell>
          <cell r="AF40">
            <v>449374.1</v>
          </cell>
        </row>
        <row r="41">
          <cell r="B41" t="str">
            <v>东莞市楠越数码电子有限公司</v>
          </cell>
          <cell r="C41">
            <v>2319.2</v>
          </cell>
          <cell r="D41">
            <v>6801.05</v>
          </cell>
          <cell r="E41">
            <v>425.8</v>
          </cell>
          <cell r="F41">
            <v>24461.52</v>
          </cell>
          <cell r="G41">
            <v>124289.8</v>
          </cell>
          <cell r="H41">
            <v>130163.74</v>
          </cell>
          <cell r="I41">
            <v>40150.4</v>
          </cell>
          <cell r="J41">
            <v>14476.3</v>
          </cell>
          <cell r="K41">
            <v>55068.82</v>
          </cell>
        </row>
        <row r="41">
          <cell r="M41">
            <v>3106.1</v>
          </cell>
          <cell r="N41">
            <v>16281.77</v>
          </cell>
        </row>
        <row r="41">
          <cell r="P41">
            <v>11627.3</v>
          </cell>
          <cell r="Q41">
            <v>4419</v>
          </cell>
          <cell r="R41">
            <v>427378.6</v>
          </cell>
        </row>
        <row r="41">
          <cell r="X41">
            <v>23026.24</v>
          </cell>
          <cell r="Y41">
            <v>40150.4</v>
          </cell>
          <cell r="Z41">
            <v>14476.3</v>
          </cell>
          <cell r="AA41">
            <v>51962.72</v>
          </cell>
          <cell r="AB41">
            <v>16281.77</v>
          </cell>
          <cell r="AC41">
            <v>11627.3</v>
          </cell>
          <cell r="AD41">
            <v>240612.03</v>
          </cell>
          <cell r="AE41">
            <v>24822.84</v>
          </cell>
          <cell r="AF41">
            <v>422959.6</v>
          </cell>
        </row>
        <row r="42">
          <cell r="B42" t="str">
            <v>东莞市华耀通讯有限公司</v>
          </cell>
          <cell r="C42">
            <v>7538.6</v>
          </cell>
          <cell r="D42">
            <v>11378.6</v>
          </cell>
          <cell r="E42">
            <v>14737.8</v>
          </cell>
          <cell r="F42">
            <v>24656.2</v>
          </cell>
          <cell r="G42">
            <v>102892.2</v>
          </cell>
          <cell r="H42">
            <v>139944.6</v>
          </cell>
          <cell r="I42">
            <v>24348.85</v>
          </cell>
          <cell r="J42">
            <v>14297.8</v>
          </cell>
          <cell r="K42">
            <v>68789.2</v>
          </cell>
        </row>
        <row r="42">
          <cell r="M42">
            <v>2899.6</v>
          </cell>
          <cell r="N42">
            <v>4359.2</v>
          </cell>
        </row>
        <row r="42">
          <cell r="P42">
            <v>8198.6</v>
          </cell>
          <cell r="Q42">
            <v>2399.6</v>
          </cell>
          <cell r="R42">
            <v>420641.65</v>
          </cell>
        </row>
        <row r="42">
          <cell r="X42">
            <v>38076.42</v>
          </cell>
          <cell r="Y42">
            <v>24348.85</v>
          </cell>
          <cell r="Z42">
            <v>14297.8</v>
          </cell>
          <cell r="AA42">
            <v>65889.6</v>
          </cell>
          <cell r="AB42">
            <v>4359.2</v>
          </cell>
          <cell r="AC42">
            <v>8198.6</v>
          </cell>
          <cell r="AD42">
            <v>236395.4</v>
          </cell>
          <cell r="AE42">
            <v>26676.18</v>
          </cell>
          <cell r="AF42">
            <v>418242.05</v>
          </cell>
        </row>
        <row r="43">
          <cell r="B43" t="str">
            <v>东莞市华美乐建材超市有限公司</v>
          </cell>
          <cell r="C43">
            <v>0</v>
          </cell>
          <cell r="D43">
            <v>1580</v>
          </cell>
          <cell r="E43">
            <v>0</v>
          </cell>
          <cell r="F43">
            <v>46184.9</v>
          </cell>
          <cell r="G43">
            <v>121831.8</v>
          </cell>
          <cell r="H43">
            <v>126719.7</v>
          </cell>
          <cell r="I43">
            <v>109657.65</v>
          </cell>
          <cell r="J43">
            <v>4320</v>
          </cell>
          <cell r="K43">
            <v>34752.5</v>
          </cell>
          <cell r="L43">
            <v>2460</v>
          </cell>
          <cell r="M43">
            <v>2219.4</v>
          </cell>
          <cell r="N43">
            <v>2019.8</v>
          </cell>
        </row>
        <row r="43">
          <cell r="Q43">
            <v>3999.8</v>
          </cell>
          <cell r="R43">
            <v>451306.75</v>
          </cell>
        </row>
        <row r="43">
          <cell r="X43">
            <v>48184.45</v>
          </cell>
          <cell r="Y43">
            <v>109657.65</v>
          </cell>
          <cell r="Z43">
            <v>4320</v>
          </cell>
          <cell r="AA43">
            <v>34993.1</v>
          </cell>
          <cell r="AB43">
            <v>2019.8</v>
          </cell>
          <cell r="AC43" t="str">
            <v> -   </v>
          </cell>
          <cell r="AD43">
            <v>201459.99</v>
          </cell>
          <cell r="AE43">
            <v>46671.96</v>
          </cell>
          <cell r="AF43">
            <v>447306.95</v>
          </cell>
        </row>
        <row r="44">
          <cell r="B44" t="str">
            <v>东莞市美逸电器有限公司</v>
          </cell>
          <cell r="C44">
            <v>0</v>
          </cell>
          <cell r="D44">
            <v>2873.8</v>
          </cell>
          <cell r="E44">
            <v>14067.8</v>
          </cell>
          <cell r="F44">
            <v>27203.15</v>
          </cell>
          <cell r="G44">
            <v>118730.95</v>
          </cell>
          <cell r="H44">
            <v>102871</v>
          </cell>
          <cell r="I44">
            <v>81214.6</v>
          </cell>
          <cell r="J44">
            <v>720</v>
          </cell>
          <cell r="K44">
            <v>24832.85</v>
          </cell>
        </row>
        <row r="44">
          <cell r="M44">
            <v>1780</v>
          </cell>
          <cell r="N44">
            <v>2100</v>
          </cell>
        </row>
        <row r="44">
          <cell r="P44">
            <v>46818</v>
          </cell>
        </row>
        <row r="44">
          <cell r="R44">
            <v>419652.15</v>
          </cell>
        </row>
        <row r="44">
          <cell r="X44">
            <v>18636.07</v>
          </cell>
          <cell r="Y44">
            <v>81214.6</v>
          </cell>
          <cell r="Z44">
            <v>720</v>
          </cell>
          <cell r="AA44">
            <v>23052.85</v>
          </cell>
          <cell r="AB44">
            <v>2100</v>
          </cell>
          <cell r="AC44">
            <v>46818</v>
          </cell>
          <cell r="AD44">
            <v>206661.38</v>
          </cell>
          <cell r="AE44">
            <v>40449.25</v>
          </cell>
          <cell r="AF44">
            <v>419652.15</v>
          </cell>
        </row>
        <row r="45">
          <cell r="B45" t="str">
            <v>东莞市华悦电器有限公司</v>
          </cell>
          <cell r="C45">
            <v>1202</v>
          </cell>
          <cell r="D45">
            <v>8689.8</v>
          </cell>
          <cell r="E45">
            <v>5688</v>
          </cell>
          <cell r="F45">
            <v>72607.1</v>
          </cell>
          <cell r="G45">
            <v>113840.7</v>
          </cell>
          <cell r="H45">
            <v>55576</v>
          </cell>
          <cell r="I45">
            <v>56676.9</v>
          </cell>
          <cell r="J45">
            <v>8455.8</v>
          </cell>
          <cell r="K45">
            <v>72527</v>
          </cell>
        </row>
        <row r="45">
          <cell r="M45">
            <v>8610</v>
          </cell>
          <cell r="N45">
            <v>17006.8</v>
          </cell>
        </row>
        <row r="45">
          <cell r="P45">
            <v>16680</v>
          </cell>
        </row>
        <row r="45">
          <cell r="R45">
            <v>420340.1</v>
          </cell>
        </row>
        <row r="45">
          <cell r="X45">
            <v>13011.32</v>
          </cell>
          <cell r="Y45">
            <v>56676.9</v>
          </cell>
          <cell r="Z45">
            <v>8455.8</v>
          </cell>
          <cell r="AA45">
            <v>63917</v>
          </cell>
          <cell r="AB45">
            <v>17006.8</v>
          </cell>
          <cell r="AC45">
            <v>16680</v>
          </cell>
          <cell r="AD45">
            <v>219657.84</v>
          </cell>
          <cell r="AE45">
            <v>24934.44</v>
          </cell>
          <cell r="AF45">
            <v>420340.1</v>
          </cell>
        </row>
        <row r="46">
          <cell r="B46" t="str">
            <v>东莞市冠众电器有限公司</v>
          </cell>
          <cell r="C46">
            <v>59196.4</v>
          </cell>
          <cell r="D46">
            <v>11698</v>
          </cell>
          <cell r="E46">
            <v>7679.8</v>
          </cell>
          <cell r="F46">
            <v>15488.65</v>
          </cell>
          <cell r="G46">
            <v>78838.05</v>
          </cell>
          <cell r="H46">
            <v>156786.75</v>
          </cell>
          <cell r="I46">
            <v>54263.9</v>
          </cell>
        </row>
        <row r="46">
          <cell r="K46">
            <v>16129.25</v>
          </cell>
        </row>
        <row r="46">
          <cell r="M46">
            <v>1670</v>
          </cell>
        </row>
        <row r="46">
          <cell r="R46">
            <v>398410.8</v>
          </cell>
        </row>
        <row r="46">
          <cell r="X46">
            <v>100392.01</v>
          </cell>
          <cell r="Y46">
            <v>54263.9</v>
          </cell>
          <cell r="Z46" t="str">
            <v> -   </v>
          </cell>
          <cell r="AA46">
            <v>14459.25</v>
          </cell>
          <cell r="AB46" t="str">
            <v> -   </v>
          </cell>
          <cell r="AC46" t="str">
            <v> -   </v>
          </cell>
          <cell r="AD46">
            <v>199165.38</v>
          </cell>
          <cell r="AE46">
            <v>30130.26</v>
          </cell>
          <cell r="AF46">
            <v>398410.8</v>
          </cell>
        </row>
        <row r="47">
          <cell r="B47" t="str">
            <v>东莞市祺兴制冷设备有限公司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53511.7</v>
          </cell>
          <cell r="H47">
            <v>223007.65</v>
          </cell>
          <cell r="I47">
            <v>87418.96</v>
          </cell>
        </row>
        <row r="47">
          <cell r="N47">
            <v>6577.8</v>
          </cell>
        </row>
        <row r="47">
          <cell r="P47">
            <v>32620</v>
          </cell>
          <cell r="Q47">
            <v>4538.4</v>
          </cell>
          <cell r="R47">
            <v>407674.51</v>
          </cell>
        </row>
        <row r="47">
          <cell r="X47">
            <v>51457.64</v>
          </cell>
          <cell r="Y47">
            <v>87418.96</v>
          </cell>
          <cell r="Z47" t="str">
            <v> -   </v>
          </cell>
          <cell r="AA47" t="str">
            <v> -   </v>
          </cell>
          <cell r="AB47">
            <v>6577.8</v>
          </cell>
          <cell r="AC47">
            <v>32620</v>
          </cell>
          <cell r="AD47">
            <v>187480.29</v>
          </cell>
          <cell r="AE47">
            <v>37581.42</v>
          </cell>
          <cell r="AF47">
            <v>403136.11</v>
          </cell>
        </row>
        <row r="48">
          <cell r="B48" t="str">
            <v>东莞市丰佳通讯实业有限公司</v>
          </cell>
          <cell r="C48">
            <v>8079</v>
          </cell>
          <cell r="D48">
            <v>5159.2</v>
          </cell>
          <cell r="E48">
            <v>22656.6</v>
          </cell>
          <cell r="F48">
            <v>12038.2</v>
          </cell>
          <cell r="G48">
            <v>50112.6</v>
          </cell>
          <cell r="H48">
            <v>96336.7000000001</v>
          </cell>
          <cell r="I48">
            <v>64162.65</v>
          </cell>
          <cell r="J48">
            <v>11798.6</v>
          </cell>
          <cell r="K48">
            <v>29196</v>
          </cell>
          <cell r="L48">
            <v>2000</v>
          </cell>
          <cell r="M48">
            <v>2779.6</v>
          </cell>
          <cell r="N48">
            <v>10719.2</v>
          </cell>
        </row>
        <row r="48">
          <cell r="P48">
            <v>5939.2</v>
          </cell>
          <cell r="Q48">
            <v>9578.8</v>
          </cell>
          <cell r="R48">
            <v>324997.15</v>
          </cell>
          <cell r="S48">
            <v>8079</v>
          </cell>
          <cell r="T48">
            <v>5159.2</v>
          </cell>
          <cell r="U48">
            <v>22656.6</v>
          </cell>
        </row>
        <row r="48">
          <cell r="Y48">
            <v>33485.7500000001</v>
          </cell>
          <cell r="Z48">
            <v>11798.6</v>
          </cell>
          <cell r="AA48">
            <v>28416.4</v>
          </cell>
          <cell r="AB48">
            <v>10719.2</v>
          </cell>
          <cell r="AC48">
            <v>5939.2</v>
          </cell>
        </row>
        <row r="48">
          <cell r="AE48">
            <v>189164.4</v>
          </cell>
          <cell r="AF48">
            <v>315418.35</v>
          </cell>
        </row>
        <row r="49">
          <cell r="B49" t="str">
            <v>东莞市顺为通讯设备有限公司</v>
          </cell>
          <cell r="C49">
            <v>1784.45</v>
          </cell>
          <cell r="D49">
            <v>6905.5</v>
          </cell>
          <cell r="E49">
            <v>2919</v>
          </cell>
          <cell r="F49">
            <v>15840.3</v>
          </cell>
          <cell r="G49">
            <v>90975.4000000002</v>
          </cell>
          <cell r="H49">
            <v>114928.7</v>
          </cell>
          <cell r="I49">
            <v>42427.1</v>
          </cell>
          <cell r="J49">
            <v>6298.3</v>
          </cell>
          <cell r="K49">
            <v>45399.25</v>
          </cell>
        </row>
        <row r="49">
          <cell r="N49">
            <v>12566.6</v>
          </cell>
        </row>
        <row r="49">
          <cell r="P49">
            <v>1849.45</v>
          </cell>
          <cell r="Q49">
            <v>1792.8</v>
          </cell>
          <cell r="R49">
            <v>343686.85</v>
          </cell>
        </row>
        <row r="49">
          <cell r="X49">
            <v>29732.61</v>
          </cell>
          <cell r="Y49">
            <v>42427.1000000002</v>
          </cell>
          <cell r="Z49">
            <v>6298.3</v>
          </cell>
          <cell r="AA49">
            <v>45399.25</v>
          </cell>
          <cell r="AB49">
            <v>12566.6</v>
          </cell>
          <cell r="AC49">
            <v>1849.45</v>
          </cell>
          <cell r="AD49">
            <v>189764.85</v>
          </cell>
          <cell r="AE49">
            <v>13855.89</v>
          </cell>
          <cell r="AF49">
            <v>341894.05</v>
          </cell>
        </row>
        <row r="50">
          <cell r="B50" t="str">
            <v>广东嘉德电器科技有限公司</v>
          </cell>
          <cell r="C50">
            <v>0</v>
          </cell>
          <cell r="D50">
            <v>0</v>
          </cell>
          <cell r="E50">
            <v>0</v>
          </cell>
          <cell r="F50">
            <v>3144.6</v>
          </cell>
          <cell r="G50">
            <v>130115.01</v>
          </cell>
          <cell r="H50">
            <v>147468.54</v>
          </cell>
          <cell r="I50">
            <v>45504.16</v>
          </cell>
        </row>
        <row r="50">
          <cell r="K50">
            <v>4937.04</v>
          </cell>
        </row>
        <row r="50">
          <cell r="N50">
            <v>9846.35</v>
          </cell>
        </row>
        <row r="50">
          <cell r="P50">
            <v>650</v>
          </cell>
          <cell r="Q50">
            <v>3713</v>
          </cell>
          <cell r="R50">
            <v>345378.7</v>
          </cell>
        </row>
        <row r="50">
          <cell r="X50">
            <v>80490.47</v>
          </cell>
          <cell r="Y50">
            <v>45504.16</v>
          </cell>
          <cell r="Z50" t="str">
            <v> -   </v>
          </cell>
          <cell r="AA50">
            <v>4937.04</v>
          </cell>
          <cell r="AB50">
            <v>9846.35</v>
          </cell>
          <cell r="AC50">
            <v>650</v>
          </cell>
        </row>
        <row r="50">
          <cell r="AE50">
            <v>200237.68</v>
          </cell>
          <cell r="AF50">
            <v>341665.7</v>
          </cell>
        </row>
        <row r="51">
          <cell r="B51" t="str">
            <v>东莞市鹰讯通信科技有限公司</v>
          </cell>
          <cell r="C51">
            <v>1739.6</v>
          </cell>
          <cell r="D51">
            <v>13238</v>
          </cell>
          <cell r="E51">
            <v>6918.8</v>
          </cell>
          <cell r="F51">
            <v>3839.6</v>
          </cell>
          <cell r="G51">
            <v>87067.8000000001</v>
          </cell>
          <cell r="H51">
            <v>82287.0000000001</v>
          </cell>
          <cell r="I51">
            <v>39834.8</v>
          </cell>
          <cell r="J51">
            <v>8678.6</v>
          </cell>
          <cell r="K51">
            <v>73449.2</v>
          </cell>
        </row>
        <row r="51">
          <cell r="M51">
            <v>2000</v>
          </cell>
        </row>
        <row r="51">
          <cell r="Q51">
            <v>919.8</v>
          </cell>
          <cell r="R51">
            <v>315973.2</v>
          </cell>
          <cell r="S51">
            <v>1739.6</v>
          </cell>
          <cell r="T51">
            <v>13238</v>
          </cell>
          <cell r="U51">
            <v>6918.8</v>
          </cell>
        </row>
        <row r="51">
          <cell r="Y51">
            <v>37793.5100000002</v>
          </cell>
          <cell r="Z51">
            <v>8678.6</v>
          </cell>
          <cell r="AA51">
            <v>71449.2</v>
          </cell>
          <cell r="AB51" t="str">
            <v> -   </v>
          </cell>
          <cell r="AC51" t="str">
            <v> -   </v>
          </cell>
        </row>
        <row r="51">
          <cell r="AE51">
            <v>175235.69</v>
          </cell>
          <cell r="AF51">
            <v>315053.4</v>
          </cell>
        </row>
        <row r="52">
          <cell r="B52" t="str">
            <v>东莞市明顺机电工程有限公司</v>
          </cell>
          <cell r="C52">
            <v>41442.25</v>
          </cell>
          <cell r="D52">
            <v>31100.15</v>
          </cell>
          <cell r="E52">
            <v>8698.2</v>
          </cell>
          <cell r="F52">
            <v>85531.9000000001</v>
          </cell>
          <cell r="G52">
            <v>58278.1</v>
          </cell>
          <cell r="H52">
            <v>47501.72</v>
          </cell>
          <cell r="I52">
            <v>13717.45</v>
          </cell>
          <cell r="J52">
            <v>2000</v>
          </cell>
          <cell r="K52">
            <v>37043.1</v>
          </cell>
          <cell r="L52">
            <v>559.8</v>
          </cell>
          <cell r="M52">
            <v>1079.8</v>
          </cell>
        </row>
        <row r="52">
          <cell r="R52">
            <v>324792.87</v>
          </cell>
        </row>
        <row r="52">
          <cell r="W52">
            <v>31005.06</v>
          </cell>
          <cell r="X52">
            <v>47501.72</v>
          </cell>
          <cell r="Y52">
            <v>13717.4500000001</v>
          </cell>
          <cell r="Z52">
            <v>2000</v>
          </cell>
          <cell r="AA52">
            <v>36523.1</v>
          </cell>
          <cell r="AB52" t="str">
            <v> -   </v>
          </cell>
          <cell r="AC52" t="str">
            <v> -   </v>
          </cell>
          <cell r="AD52">
            <v>186654.95</v>
          </cell>
          <cell r="AE52">
            <v>7390.59</v>
          </cell>
          <cell r="AF52">
            <v>324792.87</v>
          </cell>
        </row>
        <row r="53">
          <cell r="B53" t="str">
            <v>东莞市华杨电器有限公司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72703</v>
          </cell>
          <cell r="H53">
            <v>173057.85</v>
          </cell>
          <cell r="I53">
            <v>66485.65</v>
          </cell>
        </row>
        <row r="53">
          <cell r="P53">
            <v>7150</v>
          </cell>
          <cell r="Q53">
            <v>5686</v>
          </cell>
          <cell r="R53">
            <v>325082.5</v>
          </cell>
        </row>
        <row r="53">
          <cell r="X53">
            <v>61981.34</v>
          </cell>
          <cell r="Y53">
            <v>66485.65</v>
          </cell>
          <cell r="Z53" t="str">
            <v> -   </v>
          </cell>
          <cell r="AA53" t="str">
            <v> -   </v>
          </cell>
          <cell r="AB53" t="str">
            <v> -   </v>
          </cell>
          <cell r="AC53">
            <v>7150</v>
          </cell>
        </row>
        <row r="53">
          <cell r="AE53">
            <v>183779.51</v>
          </cell>
          <cell r="AF53">
            <v>319396.5</v>
          </cell>
        </row>
        <row r="54">
          <cell r="B54" t="str">
            <v>东莞市铭钰电器有限公司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129728.65</v>
          </cell>
          <cell r="H54">
            <v>146568.25</v>
          </cell>
          <cell r="I54">
            <v>27261.35</v>
          </cell>
        </row>
        <row r="54">
          <cell r="R54">
            <v>303558.25</v>
          </cell>
        </row>
        <row r="54">
          <cell r="X54">
            <v>93250.07</v>
          </cell>
          <cell r="Y54">
            <v>27261.35</v>
          </cell>
          <cell r="Z54" t="str">
            <v> -   </v>
          </cell>
          <cell r="AA54" t="str">
            <v> -   </v>
          </cell>
          <cell r="AB54" t="str">
            <v> -   </v>
          </cell>
          <cell r="AC54" t="str">
            <v> -   </v>
          </cell>
        </row>
        <row r="54">
          <cell r="AE54">
            <v>183046.83</v>
          </cell>
          <cell r="AF54">
            <v>303558.25</v>
          </cell>
        </row>
        <row r="55">
          <cell r="B55" t="str">
            <v>东莞振强智家家电有限公司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6519.45</v>
          </cell>
          <cell r="H55">
            <v>217532.05</v>
          </cell>
          <cell r="I55">
            <v>109876</v>
          </cell>
        </row>
        <row r="55">
          <cell r="R55">
            <v>333927.5</v>
          </cell>
        </row>
        <row r="55">
          <cell r="X55">
            <v>43026.77</v>
          </cell>
          <cell r="Y55">
            <v>109876</v>
          </cell>
          <cell r="Z55" t="str">
            <v> -   </v>
          </cell>
          <cell r="AA55" t="str">
            <v> -   </v>
          </cell>
          <cell r="AB55" t="str">
            <v> -   </v>
          </cell>
          <cell r="AC55" t="str">
            <v> -   </v>
          </cell>
        </row>
        <row r="55">
          <cell r="AE55">
            <v>181024.73</v>
          </cell>
          <cell r="AF55">
            <v>333927.5</v>
          </cell>
        </row>
        <row r="56">
          <cell r="B56" t="str">
            <v>东莞市胜和制冷空调工程有限公司</v>
          </cell>
          <cell r="C56">
            <v>596</v>
          </cell>
          <cell r="D56">
            <v>16610.6</v>
          </cell>
          <cell r="E56">
            <v>0</v>
          </cell>
          <cell r="F56">
            <v>34462.4</v>
          </cell>
          <cell r="G56">
            <v>0</v>
          </cell>
          <cell r="H56">
            <v>75134</v>
          </cell>
          <cell r="I56">
            <v>1682</v>
          </cell>
          <cell r="J56">
            <v>2995.6</v>
          </cell>
          <cell r="K56">
            <v>67494.4</v>
          </cell>
        </row>
        <row r="56">
          <cell r="M56">
            <v>31934.4</v>
          </cell>
          <cell r="N56">
            <v>129813.8</v>
          </cell>
        </row>
        <row r="56">
          <cell r="P56">
            <v>740</v>
          </cell>
        </row>
        <row r="56">
          <cell r="R56">
            <v>297594.4</v>
          </cell>
          <cell r="S56">
            <v>596</v>
          </cell>
          <cell r="T56">
            <v>16610.6</v>
          </cell>
        </row>
        <row r="56">
          <cell r="AB56">
            <v>116913.56</v>
          </cell>
          <cell r="AC56">
            <v>740</v>
          </cell>
        </row>
        <row r="56">
          <cell r="AE56">
            <v>162734.24</v>
          </cell>
          <cell r="AF56">
            <v>297594.4</v>
          </cell>
        </row>
        <row r="57">
          <cell r="B57" t="str">
            <v>广东鑫生电器有限公司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144304</v>
          </cell>
          <cell r="H57">
            <v>127513.95</v>
          </cell>
          <cell r="I57">
            <v>30255.6</v>
          </cell>
        </row>
        <row r="57">
          <cell r="N57">
            <v>4956</v>
          </cell>
        </row>
        <row r="57">
          <cell r="P57">
            <v>737.95</v>
          </cell>
          <cell r="Q57">
            <v>6026.55</v>
          </cell>
          <cell r="R57">
            <v>313794.05</v>
          </cell>
        </row>
        <row r="57">
          <cell r="X57">
            <v>93548.32</v>
          </cell>
          <cell r="Y57">
            <v>30255.6</v>
          </cell>
          <cell r="Z57" t="str">
            <v> -   </v>
          </cell>
          <cell r="AA57" t="str">
            <v> -   </v>
          </cell>
          <cell r="AB57">
            <v>4956</v>
          </cell>
          <cell r="AC57">
            <v>737.95</v>
          </cell>
        </row>
        <row r="57">
          <cell r="AE57">
            <v>178269.63</v>
          </cell>
          <cell r="AF57">
            <v>307767.5</v>
          </cell>
        </row>
        <row r="58">
          <cell r="B58" t="str">
            <v>东莞市弧线通讯器材有限公司</v>
          </cell>
          <cell r="C58">
            <v>19819.4</v>
          </cell>
          <cell r="D58">
            <v>9778.6</v>
          </cell>
          <cell r="E58">
            <v>38853.2</v>
          </cell>
          <cell r="F58">
            <v>58091.8</v>
          </cell>
          <cell r="G58">
            <v>50532.6</v>
          </cell>
          <cell r="H58">
            <v>61492.65</v>
          </cell>
          <cell r="I58">
            <v>26356.65</v>
          </cell>
          <cell r="J58">
            <v>2279.2</v>
          </cell>
          <cell r="K58">
            <v>33275.2</v>
          </cell>
        </row>
        <row r="58">
          <cell r="P58">
            <v>3859.8</v>
          </cell>
          <cell r="Q58">
            <v>1799.85</v>
          </cell>
          <cell r="R58">
            <v>306138.95</v>
          </cell>
          <cell r="S58">
            <v>19819.4</v>
          </cell>
          <cell r="T58">
            <v>9778.6</v>
          </cell>
          <cell r="U58">
            <v>38853.2</v>
          </cell>
        </row>
        <row r="58">
          <cell r="X58">
            <v>60426.73</v>
          </cell>
          <cell r="Y58">
            <v>26356.65</v>
          </cell>
          <cell r="Z58">
            <v>2279.2</v>
          </cell>
          <cell r="AA58">
            <v>33275.2</v>
          </cell>
          <cell r="AB58" t="str">
            <v> -   </v>
          </cell>
          <cell r="AC58">
            <v>3859.8</v>
          </cell>
        </row>
        <row r="58">
          <cell r="AE58">
            <v>109690.32</v>
          </cell>
          <cell r="AF58">
            <v>304339.1</v>
          </cell>
        </row>
        <row r="59">
          <cell r="B59" t="str">
            <v>东莞市龙粤通讯连锁有限公司</v>
          </cell>
          <cell r="C59">
            <v>0</v>
          </cell>
          <cell r="D59">
            <v>6100.28</v>
          </cell>
          <cell r="E59">
            <v>0</v>
          </cell>
          <cell r="F59">
            <v>50787.2</v>
          </cell>
          <cell r="G59">
            <v>52029.4</v>
          </cell>
          <cell r="H59">
            <v>44446</v>
          </cell>
          <cell r="I59">
            <v>19616.8</v>
          </cell>
          <cell r="J59">
            <v>11058.2</v>
          </cell>
          <cell r="K59">
            <v>85981.2</v>
          </cell>
        </row>
        <row r="59">
          <cell r="M59">
            <v>3500.48</v>
          </cell>
          <cell r="N59">
            <v>2779.6</v>
          </cell>
        </row>
        <row r="59">
          <cell r="Q59">
            <v>1239.8</v>
          </cell>
          <cell r="R59">
            <v>270538</v>
          </cell>
        </row>
        <row r="59">
          <cell r="T59">
            <v>6100.28</v>
          </cell>
        </row>
        <row r="59">
          <cell r="Y59">
            <v>9526.22</v>
          </cell>
          <cell r="Z59">
            <v>11058.2</v>
          </cell>
          <cell r="AA59">
            <v>82480.72</v>
          </cell>
          <cell r="AB59">
            <v>2779.6</v>
          </cell>
          <cell r="AC59" t="str">
            <v> -   </v>
          </cell>
        </row>
        <row r="59">
          <cell r="AE59">
            <v>157353.18</v>
          </cell>
          <cell r="AF59">
            <v>269298.2</v>
          </cell>
        </row>
        <row r="60">
          <cell r="B60" t="str">
            <v>东莞市宏威通信器材有限公司</v>
          </cell>
          <cell r="C60">
            <v>4919.4</v>
          </cell>
          <cell r="D60">
            <v>4899.2</v>
          </cell>
          <cell r="E60">
            <v>9818.4</v>
          </cell>
          <cell r="F60">
            <v>5019.2</v>
          </cell>
          <cell r="G60">
            <v>41654</v>
          </cell>
          <cell r="H60">
            <v>46733.2</v>
          </cell>
          <cell r="I60">
            <v>38431</v>
          </cell>
          <cell r="J60">
            <v>26057</v>
          </cell>
          <cell r="K60">
            <v>62881.8</v>
          </cell>
        </row>
        <row r="60">
          <cell r="M60">
            <v>1479.8</v>
          </cell>
          <cell r="N60">
            <v>3039.6</v>
          </cell>
        </row>
        <row r="60">
          <cell r="P60">
            <v>2939.6</v>
          </cell>
        </row>
        <row r="60">
          <cell r="R60">
            <v>244912.6</v>
          </cell>
          <cell r="S60">
            <v>4919.4</v>
          </cell>
          <cell r="T60">
            <v>4899.2</v>
          </cell>
          <cell r="U60">
            <v>9818.4</v>
          </cell>
        </row>
        <row r="60">
          <cell r="Y60">
            <v>0</v>
          </cell>
          <cell r="Z60">
            <v>21487.55</v>
          </cell>
          <cell r="AA60">
            <v>61402</v>
          </cell>
          <cell r="AB60">
            <v>3039.6</v>
          </cell>
          <cell r="AC60">
            <v>2939.6</v>
          </cell>
        </row>
        <row r="60">
          <cell r="AE60">
            <v>136406.85</v>
          </cell>
          <cell r="AF60">
            <v>244912.6</v>
          </cell>
        </row>
        <row r="61">
          <cell r="B61" t="str">
            <v>东莞市华旌空调有限公司</v>
          </cell>
          <cell r="C61">
            <v>0</v>
          </cell>
          <cell r="D61">
            <v>0</v>
          </cell>
          <cell r="E61">
            <v>0</v>
          </cell>
          <cell r="F61">
            <v>2201.2</v>
          </cell>
          <cell r="G61">
            <v>5117.2</v>
          </cell>
          <cell r="H61">
            <v>108840</v>
          </cell>
          <cell r="I61">
            <v>26147.6</v>
          </cell>
        </row>
        <row r="61">
          <cell r="K61">
            <v>11504</v>
          </cell>
        </row>
        <row r="61">
          <cell r="M61">
            <v>2201.2</v>
          </cell>
          <cell r="N61">
            <v>101594.1</v>
          </cell>
        </row>
        <row r="61">
          <cell r="P61">
            <v>9858.8</v>
          </cell>
        </row>
        <row r="61">
          <cell r="R61">
            <v>263061.7</v>
          </cell>
        </row>
        <row r="61">
          <cell r="AB61">
            <v>98485.11</v>
          </cell>
          <cell r="AC61">
            <v>9858.8</v>
          </cell>
        </row>
        <row r="61">
          <cell r="AE61">
            <v>154717.79</v>
          </cell>
          <cell r="AF61">
            <v>263061.7</v>
          </cell>
        </row>
        <row r="62">
          <cell r="B62" t="str">
            <v>东莞市天启电器有限公司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3955.6</v>
          </cell>
          <cell r="H62">
            <v>209390.95</v>
          </cell>
          <cell r="I62">
            <v>62981.5</v>
          </cell>
        </row>
        <row r="62">
          <cell r="Q62">
            <v>2920</v>
          </cell>
          <cell r="R62">
            <v>279248.05</v>
          </cell>
        </row>
        <row r="62">
          <cell r="X62">
            <v>61903.88</v>
          </cell>
          <cell r="Y62">
            <v>62981.5</v>
          </cell>
          <cell r="Z62" t="str">
            <v> -   </v>
          </cell>
          <cell r="AA62" t="str">
            <v> -   </v>
          </cell>
          <cell r="AB62" t="str">
            <v> -   </v>
          </cell>
          <cell r="AC62" t="str">
            <v> -   </v>
          </cell>
        </row>
        <row r="62">
          <cell r="AE62">
            <v>151442.67</v>
          </cell>
          <cell r="AF62">
            <v>276328.05</v>
          </cell>
        </row>
        <row r="63">
          <cell r="B63" t="str">
            <v>东莞市飞粤电脑科技有限公司</v>
          </cell>
          <cell r="C63">
            <v>19057.6</v>
          </cell>
          <cell r="D63">
            <v>7359</v>
          </cell>
          <cell r="E63">
            <v>0</v>
          </cell>
          <cell r="F63">
            <v>4039.4</v>
          </cell>
          <cell r="G63">
            <v>52528</v>
          </cell>
          <cell r="H63">
            <v>66075.0000000001</v>
          </cell>
          <cell r="I63">
            <v>37355.2</v>
          </cell>
          <cell r="J63">
            <v>12419</v>
          </cell>
          <cell r="K63">
            <v>60691.6</v>
          </cell>
        </row>
        <row r="63">
          <cell r="R63">
            <v>259524.8</v>
          </cell>
          <cell r="S63">
            <v>19057.6</v>
          </cell>
          <cell r="T63">
            <v>7359</v>
          </cell>
        </row>
        <row r="63">
          <cell r="Y63">
            <v>35022.8600000001</v>
          </cell>
          <cell r="Z63">
            <v>12419</v>
          </cell>
          <cell r="AA63">
            <v>60691.6</v>
          </cell>
          <cell r="AB63" t="str">
            <v> -   </v>
          </cell>
          <cell r="AC63" t="str">
            <v> -   </v>
          </cell>
        </row>
        <row r="63">
          <cell r="AE63">
            <v>124974.74</v>
          </cell>
          <cell r="AF63">
            <v>259524.8</v>
          </cell>
        </row>
        <row r="64">
          <cell r="B64" t="str">
            <v>东莞市杰诺电器有限公司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31559</v>
          </cell>
          <cell r="H64">
            <v>179476.62</v>
          </cell>
          <cell r="I64">
            <v>51674.65</v>
          </cell>
        </row>
        <row r="64">
          <cell r="N64">
            <v>799.8</v>
          </cell>
        </row>
        <row r="64">
          <cell r="Q64">
            <v>1679.8</v>
          </cell>
          <cell r="R64">
            <v>265189.87</v>
          </cell>
        </row>
        <row r="64">
          <cell r="X64">
            <v>65254.09</v>
          </cell>
          <cell r="Y64">
            <v>51674.65</v>
          </cell>
          <cell r="Z64" t="str">
            <v> -   </v>
          </cell>
          <cell r="AA64" t="str">
            <v> -   </v>
          </cell>
          <cell r="AB64">
            <v>799.8</v>
          </cell>
          <cell r="AC64" t="str">
            <v> -   </v>
          </cell>
        </row>
        <row r="64">
          <cell r="AE64">
            <v>145781.53</v>
          </cell>
          <cell r="AF64">
            <v>263510.07</v>
          </cell>
        </row>
        <row r="65">
          <cell r="B65" t="str">
            <v>广东省华腾商贸发展有限公司</v>
          </cell>
          <cell r="C65">
            <v>11448.4</v>
          </cell>
          <cell r="D65">
            <v>7519.8</v>
          </cell>
          <cell r="E65">
            <v>60315.3</v>
          </cell>
          <cell r="F65">
            <v>6900</v>
          </cell>
          <cell r="G65">
            <v>3219.8</v>
          </cell>
          <cell r="H65">
            <v>0</v>
          </cell>
          <cell r="I65">
            <v>2000</v>
          </cell>
          <cell r="J65">
            <v>120389.65</v>
          </cell>
          <cell r="K65">
            <v>22070.4</v>
          </cell>
        </row>
        <row r="65">
          <cell r="R65">
            <v>233863.35</v>
          </cell>
          <cell r="S65">
            <v>11448.4</v>
          </cell>
          <cell r="T65">
            <v>7519.8</v>
          </cell>
          <cell r="U65">
            <v>60315.3</v>
          </cell>
        </row>
        <row r="65">
          <cell r="Z65">
            <v>69135.06</v>
          </cell>
          <cell r="AA65">
            <v>22070.4</v>
          </cell>
          <cell r="AB65" t="str">
            <v> -   </v>
          </cell>
          <cell r="AC65" t="str">
            <v> -   </v>
          </cell>
        </row>
        <row r="65">
          <cell r="AE65">
            <v>63374.39</v>
          </cell>
          <cell r="AF65">
            <v>233863.35</v>
          </cell>
        </row>
        <row r="66">
          <cell r="B66" t="str">
            <v>东莞市鸿陆智能电器有限公司</v>
          </cell>
          <cell r="C66">
            <v>0</v>
          </cell>
          <cell r="D66">
            <v>0</v>
          </cell>
          <cell r="E66">
            <v>0</v>
          </cell>
          <cell r="F66">
            <v>11271.65</v>
          </cell>
          <cell r="G66">
            <v>78665.35</v>
          </cell>
          <cell r="H66">
            <v>106055.1</v>
          </cell>
          <cell r="I66">
            <v>22903.3</v>
          </cell>
        </row>
        <row r="66">
          <cell r="K66">
            <v>15706.1</v>
          </cell>
        </row>
        <row r="66">
          <cell r="N66">
            <v>1560</v>
          </cell>
        </row>
        <row r="66">
          <cell r="P66">
            <v>565</v>
          </cell>
        </row>
        <row r="66">
          <cell r="R66">
            <v>236726.5</v>
          </cell>
        </row>
        <row r="66">
          <cell r="X66">
            <v>55756.32</v>
          </cell>
          <cell r="Y66">
            <v>22903.3</v>
          </cell>
          <cell r="Z66" t="str">
            <v> -   </v>
          </cell>
          <cell r="AA66">
            <v>15706.1</v>
          </cell>
          <cell r="AB66">
            <v>1560</v>
          </cell>
          <cell r="AC66">
            <v>565</v>
          </cell>
        </row>
        <row r="66">
          <cell r="AE66">
            <v>140235.78</v>
          </cell>
          <cell r="AF66">
            <v>236726.5</v>
          </cell>
        </row>
        <row r="67">
          <cell r="B67" t="str">
            <v>广东慧驰商业服务有限公司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61531.0500000001</v>
          </cell>
          <cell r="H67">
            <v>148992.25</v>
          </cell>
          <cell r="I67">
            <v>43410.9</v>
          </cell>
        </row>
        <row r="67">
          <cell r="M67">
            <v>2459.2</v>
          </cell>
          <cell r="N67">
            <v>1859.4</v>
          </cell>
        </row>
        <row r="67">
          <cell r="P67">
            <v>2484.25</v>
          </cell>
        </row>
        <row r="67">
          <cell r="R67">
            <v>255818.65</v>
          </cell>
        </row>
        <row r="67">
          <cell r="X67">
            <v>72658.34</v>
          </cell>
          <cell r="Y67">
            <v>43410.9000000001</v>
          </cell>
          <cell r="Z67" t="str">
            <v> -   </v>
          </cell>
        </row>
        <row r="67">
          <cell r="AC67">
            <v>1884.45</v>
          </cell>
        </row>
        <row r="67">
          <cell r="AE67">
            <v>137864.96</v>
          </cell>
          <cell r="AF67">
            <v>255818.65</v>
          </cell>
        </row>
        <row r="68">
          <cell r="B68" t="str">
            <v>东莞市企石嘉兴电器商场</v>
          </cell>
          <cell r="C68">
            <v>0</v>
          </cell>
          <cell r="D68">
            <v>7314.8</v>
          </cell>
          <cell r="E68">
            <v>0</v>
          </cell>
          <cell r="F68">
            <v>55173.6</v>
          </cell>
          <cell r="G68">
            <v>66141.85</v>
          </cell>
          <cell r="H68">
            <v>43396.4</v>
          </cell>
          <cell r="I68">
            <v>24745.95</v>
          </cell>
        </row>
        <row r="68">
          <cell r="K68">
            <v>26299.65</v>
          </cell>
        </row>
        <row r="68">
          <cell r="M68">
            <v>756</v>
          </cell>
          <cell r="N68">
            <v>7231</v>
          </cell>
        </row>
        <row r="68">
          <cell r="R68">
            <v>229547.25</v>
          </cell>
        </row>
        <row r="68">
          <cell r="T68">
            <v>7314.8</v>
          </cell>
        </row>
        <row r="68">
          <cell r="X68">
            <v>36293.85</v>
          </cell>
          <cell r="Y68">
            <v>24745.95</v>
          </cell>
          <cell r="Z68" t="str">
            <v> -   </v>
          </cell>
          <cell r="AA68">
            <v>25543.65</v>
          </cell>
          <cell r="AB68">
            <v>7231</v>
          </cell>
          <cell r="AC68" t="str">
            <v> -   </v>
          </cell>
        </row>
        <row r="68">
          <cell r="AE68">
            <v>128418</v>
          </cell>
          <cell r="AF68">
            <v>229547.25</v>
          </cell>
        </row>
        <row r="69">
          <cell r="B69" t="str">
            <v>东莞市华博冷冻机电工程有限公司</v>
          </cell>
          <cell r="C69">
            <v>5200</v>
          </cell>
          <cell r="D69">
            <v>2719.8</v>
          </cell>
          <cell r="E69">
            <v>1720</v>
          </cell>
          <cell r="F69">
            <v>46024.25</v>
          </cell>
          <cell r="G69">
            <v>41171.4</v>
          </cell>
          <cell r="H69">
            <v>34149.8</v>
          </cell>
          <cell r="I69">
            <v>1300</v>
          </cell>
          <cell r="J69">
            <v>20275.1</v>
          </cell>
          <cell r="K69">
            <v>79225.25</v>
          </cell>
        </row>
        <row r="69">
          <cell r="M69">
            <v>22564.25</v>
          </cell>
          <cell r="N69">
            <v>9390</v>
          </cell>
        </row>
        <row r="69">
          <cell r="R69">
            <v>218611.35</v>
          </cell>
          <cell r="S69">
            <v>5200</v>
          </cell>
          <cell r="T69">
            <v>2719.8</v>
          </cell>
          <cell r="U69">
            <v>1720</v>
          </cell>
        </row>
        <row r="69">
          <cell r="Z69">
            <v>19521.54</v>
          </cell>
          <cell r="AA69">
            <v>56661</v>
          </cell>
          <cell r="AB69">
            <v>9390</v>
          </cell>
          <cell r="AC69" t="str">
            <v> -   </v>
          </cell>
        </row>
        <row r="69">
          <cell r="AE69">
            <v>123399.01</v>
          </cell>
          <cell r="AF69">
            <v>218611.35</v>
          </cell>
        </row>
        <row r="70">
          <cell r="B70" t="str">
            <v>东莞市国杰电器有限公司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73322.5000000001</v>
          </cell>
          <cell r="H70">
            <v>105695.45</v>
          </cell>
          <cell r="I70">
            <v>52843.7</v>
          </cell>
        </row>
        <row r="70">
          <cell r="R70">
            <v>231861.65</v>
          </cell>
        </row>
        <row r="70">
          <cell r="X70">
            <v>47429.39</v>
          </cell>
          <cell r="Y70">
            <v>52843.7000000001</v>
          </cell>
          <cell r="Z70" t="str">
            <v> -   </v>
          </cell>
          <cell r="AA70" t="str">
            <v> -   </v>
          </cell>
          <cell r="AB70" t="str">
            <v> -   </v>
          </cell>
          <cell r="AC70" t="str">
            <v> -   </v>
          </cell>
        </row>
        <row r="70">
          <cell r="AE70">
            <v>131588.56</v>
          </cell>
          <cell r="AF70">
            <v>231861.65</v>
          </cell>
        </row>
        <row r="71">
          <cell r="B71" t="str">
            <v>东莞市先锋电脑科技有限公司</v>
          </cell>
          <cell r="C71">
            <v>12098</v>
          </cell>
          <cell r="D71">
            <v>1099.8</v>
          </cell>
          <cell r="E71">
            <v>20876.6</v>
          </cell>
          <cell r="F71">
            <v>20216.6</v>
          </cell>
          <cell r="G71">
            <v>43713.4</v>
          </cell>
          <cell r="H71">
            <v>33954.2</v>
          </cell>
          <cell r="I71">
            <v>28935.6</v>
          </cell>
          <cell r="J71">
            <v>7219</v>
          </cell>
          <cell r="K71">
            <v>43407.4</v>
          </cell>
        </row>
        <row r="71">
          <cell r="N71">
            <v>2399.6</v>
          </cell>
        </row>
        <row r="71">
          <cell r="Q71">
            <v>3299.8</v>
          </cell>
          <cell r="R71">
            <v>217220</v>
          </cell>
          <cell r="S71">
            <v>12098</v>
          </cell>
          <cell r="T71">
            <v>1099.8</v>
          </cell>
          <cell r="U71">
            <v>20876.6</v>
          </cell>
        </row>
        <row r="71">
          <cell r="X71">
            <v>4218.24</v>
          </cell>
          <cell r="Y71">
            <v>28935.6</v>
          </cell>
          <cell r="Z71">
            <v>7219</v>
          </cell>
          <cell r="AA71">
            <v>43407.4</v>
          </cell>
          <cell r="AB71">
            <v>2399.6</v>
          </cell>
          <cell r="AC71" t="str">
            <v> -   </v>
          </cell>
        </row>
        <row r="71">
          <cell r="AE71">
            <v>93665.96</v>
          </cell>
          <cell r="AF71">
            <v>213920.2</v>
          </cell>
        </row>
        <row r="72">
          <cell r="B72" t="str">
            <v>广东易联电讯服务有限公司</v>
          </cell>
          <cell r="C72">
            <v>7858.8</v>
          </cell>
          <cell r="D72">
            <v>3339.6</v>
          </cell>
          <cell r="E72">
            <v>13797.6</v>
          </cell>
          <cell r="F72">
            <v>9918.6</v>
          </cell>
          <cell r="G72">
            <v>43954.4</v>
          </cell>
          <cell r="H72">
            <v>42124.8</v>
          </cell>
          <cell r="I72">
            <v>36345.2</v>
          </cell>
          <cell r="J72">
            <v>3879.2</v>
          </cell>
          <cell r="K72">
            <v>24176.6</v>
          </cell>
        </row>
        <row r="72">
          <cell r="M72">
            <v>1199.8</v>
          </cell>
          <cell r="N72">
            <v>9679</v>
          </cell>
        </row>
        <row r="72">
          <cell r="P72">
            <v>13219.4</v>
          </cell>
        </row>
        <row r="72">
          <cell r="R72">
            <v>207093.4</v>
          </cell>
          <cell r="S72">
            <v>7858.8</v>
          </cell>
          <cell r="T72">
            <v>3339.6</v>
          </cell>
          <cell r="U72">
            <v>13797.6</v>
          </cell>
        </row>
        <row r="72">
          <cell r="X72">
            <v>3641.48</v>
          </cell>
          <cell r="Y72">
            <v>36345.2</v>
          </cell>
          <cell r="Z72">
            <v>3879.2</v>
          </cell>
          <cell r="AA72">
            <v>22976.8</v>
          </cell>
          <cell r="AB72">
            <v>9679</v>
          </cell>
          <cell r="AC72">
            <v>13219.4</v>
          </cell>
        </row>
        <row r="72">
          <cell r="AE72">
            <v>92356.32</v>
          </cell>
          <cell r="AF72">
            <v>207093.4</v>
          </cell>
        </row>
        <row r="73">
          <cell r="B73" t="str">
            <v>广东广雄电讯有限公司</v>
          </cell>
          <cell r="C73">
            <v>0</v>
          </cell>
          <cell r="D73">
            <v>0</v>
          </cell>
          <cell r="E73">
            <v>2784.4</v>
          </cell>
          <cell r="F73">
            <v>6589.4</v>
          </cell>
          <cell r="G73">
            <v>56098.4000000001</v>
          </cell>
          <cell r="H73">
            <v>35061.4</v>
          </cell>
          <cell r="I73">
            <v>33441.41</v>
          </cell>
          <cell r="J73">
            <v>13994</v>
          </cell>
          <cell r="K73">
            <v>37353.4</v>
          </cell>
        </row>
        <row r="73">
          <cell r="M73">
            <v>1699.8</v>
          </cell>
          <cell r="N73">
            <v>5139.2</v>
          </cell>
        </row>
        <row r="73">
          <cell r="P73">
            <v>739.8</v>
          </cell>
          <cell r="Q73">
            <v>839.8</v>
          </cell>
          <cell r="R73">
            <v>190341.41</v>
          </cell>
        </row>
        <row r="73">
          <cell r="U73">
            <v>2784.4</v>
          </cell>
        </row>
        <row r="73">
          <cell r="Y73">
            <v>17814.2800000001</v>
          </cell>
          <cell r="Z73">
            <v>13994</v>
          </cell>
          <cell r="AA73">
            <v>35653.6</v>
          </cell>
          <cell r="AB73">
            <v>5139.2</v>
          </cell>
          <cell r="AC73">
            <v>739.8</v>
          </cell>
        </row>
        <row r="73">
          <cell r="AE73">
            <v>113376.33</v>
          </cell>
          <cell r="AF73">
            <v>189501.61</v>
          </cell>
        </row>
        <row r="74">
          <cell r="B74" t="str">
            <v>东莞市华域智能科技有限公司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4">
          <cell r="N74">
            <v>749.8</v>
          </cell>
        </row>
        <row r="74">
          <cell r="P74">
            <v>147376</v>
          </cell>
          <cell r="Q74">
            <v>21345.2</v>
          </cell>
          <cell r="R74">
            <v>169471</v>
          </cell>
        </row>
        <row r="74">
          <cell r="AC74">
            <v>33560.79</v>
          </cell>
        </row>
        <row r="74">
          <cell r="AE74">
            <v>114565.01</v>
          </cell>
          <cell r="AF74">
            <v>148125.8</v>
          </cell>
        </row>
        <row r="75">
          <cell r="B75" t="str">
            <v>东莞市寮步剑发电器店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151576.7</v>
          </cell>
          <cell r="I75">
            <v>67104.1</v>
          </cell>
        </row>
        <row r="75">
          <cell r="Q75">
            <v>3997.6</v>
          </cell>
          <cell r="R75">
            <v>222678.4</v>
          </cell>
        </row>
        <row r="75">
          <cell r="X75">
            <v>37268.69</v>
          </cell>
          <cell r="Y75">
            <v>67104.1</v>
          </cell>
          <cell r="Z75" t="str">
            <v> -   </v>
          </cell>
          <cell r="AA75" t="str">
            <v> -   </v>
          </cell>
          <cell r="AB75" t="str">
            <v> -   </v>
          </cell>
          <cell r="AC75" t="str">
            <v> -   </v>
          </cell>
        </row>
        <row r="75">
          <cell r="AE75">
            <v>114308.01</v>
          </cell>
          <cell r="AF75">
            <v>218680.8</v>
          </cell>
        </row>
        <row r="76">
          <cell r="B76" t="str">
            <v>东莞市酷泽电子商务有限公司</v>
          </cell>
          <cell r="C76">
            <v>0</v>
          </cell>
          <cell r="D76">
            <v>0</v>
          </cell>
          <cell r="E76">
            <v>0</v>
          </cell>
          <cell r="F76">
            <v>7719.2</v>
          </cell>
          <cell r="G76">
            <v>36042.97</v>
          </cell>
          <cell r="H76">
            <v>50734</v>
          </cell>
          <cell r="I76">
            <v>20717.8</v>
          </cell>
          <cell r="J76">
            <v>1299.8</v>
          </cell>
          <cell r="K76">
            <v>47783.4</v>
          </cell>
        </row>
        <row r="76">
          <cell r="N76">
            <v>8319</v>
          </cell>
        </row>
        <row r="76">
          <cell r="P76">
            <v>8359</v>
          </cell>
          <cell r="Q76">
            <v>2339.6</v>
          </cell>
          <cell r="R76">
            <v>183314.77</v>
          </cell>
        </row>
        <row r="76">
          <cell r="Y76">
            <v>3683.09</v>
          </cell>
          <cell r="Z76">
            <v>1299.8</v>
          </cell>
          <cell r="AA76">
            <v>47783.4</v>
          </cell>
          <cell r="AB76">
            <v>8319</v>
          </cell>
          <cell r="AC76">
            <v>8359</v>
          </cell>
        </row>
        <row r="76">
          <cell r="AE76">
            <v>111530.88</v>
          </cell>
          <cell r="AF76">
            <v>180975.17</v>
          </cell>
        </row>
        <row r="77">
          <cell r="B77" t="str">
            <v>广东弘景制冷有限公司</v>
          </cell>
          <cell r="C77">
            <v>0</v>
          </cell>
          <cell r="D77">
            <v>857.4</v>
          </cell>
          <cell r="E77">
            <v>0</v>
          </cell>
          <cell r="F77">
            <v>8529.4</v>
          </cell>
          <cell r="G77">
            <v>63380.5000000001</v>
          </cell>
          <cell r="H77">
            <v>64197.3</v>
          </cell>
          <cell r="I77">
            <v>19995.2</v>
          </cell>
        </row>
        <row r="77">
          <cell r="K77">
            <v>15185.8</v>
          </cell>
          <cell r="L77">
            <v>754.8</v>
          </cell>
        </row>
        <row r="77">
          <cell r="N77">
            <v>4963.6</v>
          </cell>
        </row>
        <row r="77">
          <cell r="R77">
            <v>177864</v>
          </cell>
        </row>
        <row r="77">
          <cell r="T77">
            <v>857.4</v>
          </cell>
        </row>
        <row r="77">
          <cell r="X77">
            <v>30246.2</v>
          </cell>
          <cell r="Y77">
            <v>19995.2000000001</v>
          </cell>
          <cell r="Z77" t="str">
            <v> -   </v>
          </cell>
          <cell r="AA77">
            <v>15940.6</v>
          </cell>
          <cell r="AB77">
            <v>4963.6</v>
          </cell>
          <cell r="AC77" t="str">
            <v> -   </v>
          </cell>
        </row>
        <row r="77">
          <cell r="AE77">
            <v>105861</v>
          </cell>
          <cell r="AF77">
            <v>177864</v>
          </cell>
        </row>
        <row r="78">
          <cell r="B78" t="str">
            <v>东莞市鸿联电器有限公司</v>
          </cell>
          <cell r="C78">
            <v>8949.4</v>
          </cell>
          <cell r="D78">
            <v>10825.6</v>
          </cell>
          <cell r="E78">
            <v>7982.6</v>
          </cell>
          <cell r="F78">
            <v>12998.2</v>
          </cell>
          <cell r="G78">
            <v>34559.6</v>
          </cell>
          <cell r="H78">
            <v>64893.2</v>
          </cell>
          <cell r="I78">
            <v>6639.4</v>
          </cell>
          <cell r="J78">
            <v>520</v>
          </cell>
          <cell r="K78">
            <v>22832.8</v>
          </cell>
        </row>
        <row r="78">
          <cell r="M78">
            <v>740</v>
          </cell>
          <cell r="N78">
            <v>4448.8</v>
          </cell>
        </row>
        <row r="78">
          <cell r="R78">
            <v>173909.6</v>
          </cell>
          <cell r="S78">
            <v>8949.4</v>
          </cell>
          <cell r="T78">
            <v>10825.6</v>
          </cell>
          <cell r="U78">
            <v>7982.6</v>
          </cell>
        </row>
        <row r="78">
          <cell r="X78">
            <v>34673.36</v>
          </cell>
          <cell r="Y78">
            <v>6639.39999999997</v>
          </cell>
          <cell r="Z78">
            <v>520</v>
          </cell>
          <cell r="AA78">
            <v>22092.8</v>
          </cell>
          <cell r="AB78">
            <v>4448.8</v>
          </cell>
          <cell r="AC78" t="str">
            <v> -   </v>
          </cell>
        </row>
        <row r="78">
          <cell r="AE78">
            <v>77777.64</v>
          </cell>
          <cell r="AF78">
            <v>173909.6</v>
          </cell>
        </row>
        <row r="79">
          <cell r="B79" t="str">
            <v>东莞市深晖空调工程有限公司</v>
          </cell>
          <cell r="C79">
            <v>0</v>
          </cell>
          <cell r="D79">
            <v>656</v>
          </cell>
          <cell r="E79">
            <v>0</v>
          </cell>
          <cell r="F79">
            <v>2109.6</v>
          </cell>
          <cell r="G79">
            <v>0</v>
          </cell>
          <cell r="H79">
            <v>17322.6</v>
          </cell>
          <cell r="I79">
            <v>5663.6</v>
          </cell>
          <cell r="J79">
            <v>3312</v>
          </cell>
          <cell r="K79">
            <v>36856.05</v>
          </cell>
        </row>
        <row r="79">
          <cell r="N79">
            <v>50656.85</v>
          </cell>
        </row>
        <row r="79">
          <cell r="P79">
            <v>53084.8</v>
          </cell>
          <cell r="Q79">
            <v>2759.4</v>
          </cell>
          <cell r="R79">
            <v>172420.9</v>
          </cell>
        </row>
        <row r="79">
          <cell r="T79">
            <v>656</v>
          </cell>
        </row>
        <row r="79">
          <cell r="AB79">
            <v>11774.25</v>
          </cell>
          <cell r="AC79">
            <v>53084.8</v>
          </cell>
        </row>
        <row r="79">
          <cell r="AE79">
            <v>104146.45</v>
          </cell>
          <cell r="AF79">
            <v>169661.5</v>
          </cell>
        </row>
        <row r="80">
          <cell r="B80" t="str">
            <v>东莞市卓耀制冷设备有限公司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39636</v>
          </cell>
          <cell r="H80">
            <v>108091.5</v>
          </cell>
          <cell r="I80">
            <v>36917.25</v>
          </cell>
        </row>
        <row r="80">
          <cell r="R80">
            <v>184644.75</v>
          </cell>
        </row>
        <row r="80">
          <cell r="X80">
            <v>43693.5</v>
          </cell>
          <cell r="Y80">
            <v>36917.25</v>
          </cell>
          <cell r="Z80" t="str">
            <v> -   </v>
          </cell>
          <cell r="AA80" t="str">
            <v> -   </v>
          </cell>
          <cell r="AB80" t="str">
            <v> -   </v>
          </cell>
          <cell r="AC80" t="str">
            <v> -   </v>
          </cell>
        </row>
        <row r="80">
          <cell r="AE80">
            <v>104034</v>
          </cell>
          <cell r="AF80">
            <v>184644.75</v>
          </cell>
        </row>
        <row r="81">
          <cell r="B81" t="str">
            <v>东莞市志健商贸有限公司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7955.1</v>
          </cell>
          <cell r="H81">
            <v>140087.77</v>
          </cell>
          <cell r="I81">
            <v>7749.05</v>
          </cell>
        </row>
        <row r="81">
          <cell r="R81">
            <v>155791.92</v>
          </cell>
        </row>
        <row r="81">
          <cell r="X81">
            <v>44336.85</v>
          </cell>
          <cell r="Y81">
            <v>7749.04999999999</v>
          </cell>
          <cell r="Z81" t="str">
            <v> -   </v>
          </cell>
          <cell r="AA81" t="str">
            <v> -   </v>
          </cell>
          <cell r="AB81" t="str">
            <v> -   </v>
          </cell>
          <cell r="AC81" t="str">
            <v> -   </v>
          </cell>
        </row>
        <row r="81">
          <cell r="AE81">
            <v>103706.02</v>
          </cell>
          <cell r="AF81">
            <v>155791.92</v>
          </cell>
        </row>
        <row r="82">
          <cell r="B82" t="str">
            <v>东莞市科信网络有限公司</v>
          </cell>
          <cell r="C82">
            <v>0</v>
          </cell>
          <cell r="D82">
            <v>4919</v>
          </cell>
          <cell r="E82">
            <v>919.8</v>
          </cell>
          <cell r="F82">
            <v>32594.6</v>
          </cell>
          <cell r="G82">
            <v>43333.8</v>
          </cell>
          <cell r="H82">
            <v>48652</v>
          </cell>
          <cell r="I82">
            <v>38514.4</v>
          </cell>
        </row>
        <row r="82">
          <cell r="K82">
            <v>15977.2</v>
          </cell>
        </row>
        <row r="82">
          <cell r="R82">
            <v>184910.8</v>
          </cell>
        </row>
        <row r="82">
          <cell r="T82">
            <v>4919</v>
          </cell>
          <cell r="U82">
            <v>919.8</v>
          </cell>
        </row>
        <row r="82">
          <cell r="X82">
            <v>26887.35</v>
          </cell>
          <cell r="Y82">
            <v>38514.4</v>
          </cell>
          <cell r="Z82" t="str">
            <v> -   </v>
          </cell>
          <cell r="AA82">
            <v>15977.2</v>
          </cell>
          <cell r="AB82" t="str">
            <v> -   </v>
          </cell>
          <cell r="AC82" t="str">
            <v> -   </v>
          </cell>
        </row>
        <row r="82">
          <cell r="AE82">
            <v>97693.05</v>
          </cell>
          <cell r="AF82">
            <v>184910.8</v>
          </cell>
        </row>
        <row r="83">
          <cell r="B83" t="str">
            <v>东莞市厚街恒新电器广场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54432.1</v>
          </cell>
          <cell r="H83">
            <v>68995.15</v>
          </cell>
          <cell r="I83">
            <v>27313.5</v>
          </cell>
        </row>
        <row r="83">
          <cell r="N83">
            <v>24062</v>
          </cell>
        </row>
        <row r="83">
          <cell r="R83">
            <v>174802.75</v>
          </cell>
        </row>
        <row r="83">
          <cell r="X83">
            <v>20172.45</v>
          </cell>
          <cell r="Y83">
            <v>27313.5</v>
          </cell>
          <cell r="Z83" t="str">
            <v> -   </v>
          </cell>
          <cell r="AA83" t="str">
            <v> -   </v>
          </cell>
          <cell r="AB83">
            <v>24062</v>
          </cell>
          <cell r="AC83" t="str">
            <v> -   </v>
          </cell>
        </row>
        <row r="83">
          <cell r="AE83">
            <v>103254.8</v>
          </cell>
          <cell r="AF83">
            <v>174802.75</v>
          </cell>
        </row>
        <row r="84">
          <cell r="B84" t="str">
            <v>东莞市超瑞电器有限公司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24230.9</v>
          </cell>
          <cell r="H84">
            <v>106770.7</v>
          </cell>
          <cell r="I84">
            <v>32719.6</v>
          </cell>
        </row>
        <row r="84">
          <cell r="Q84">
            <v>11503.8</v>
          </cell>
          <cell r="R84">
            <v>175225</v>
          </cell>
        </row>
        <row r="84">
          <cell r="X84">
            <v>28094.47</v>
          </cell>
          <cell r="Y84">
            <v>32719.6</v>
          </cell>
          <cell r="Z84" t="str">
            <v> -   </v>
          </cell>
          <cell r="AA84" t="str">
            <v> -   </v>
          </cell>
          <cell r="AB84" t="str">
            <v> -   </v>
          </cell>
          <cell r="AC84" t="str">
            <v> -   </v>
          </cell>
        </row>
        <row r="84">
          <cell r="AE84">
            <v>102907.13</v>
          </cell>
          <cell r="AF84">
            <v>163721.2</v>
          </cell>
        </row>
        <row r="85">
          <cell r="B85" t="str">
            <v>东莞恒长节能电器有限公司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34535.86</v>
          </cell>
          <cell r="H85">
            <v>111259.59</v>
          </cell>
          <cell r="I85">
            <v>8158.15</v>
          </cell>
        </row>
        <row r="85">
          <cell r="M85">
            <v>153953.6</v>
          </cell>
          <cell r="N85">
            <v>4473.3</v>
          </cell>
        </row>
        <row r="85">
          <cell r="P85">
            <v>17424.16</v>
          </cell>
          <cell r="Q85">
            <v>919.8</v>
          </cell>
          <cell r="R85">
            <v>22817.26</v>
          </cell>
        </row>
        <row r="85">
          <cell r="X85">
            <v>43650.44</v>
          </cell>
          <cell r="Y85">
            <v>8158.14999999999</v>
          </cell>
          <cell r="Z85" t="str">
            <v> -   </v>
          </cell>
        </row>
        <row r="85">
          <cell r="AE85">
            <v>102145.01</v>
          </cell>
          <cell r="AF85">
            <v>153953.6</v>
          </cell>
        </row>
        <row r="86">
          <cell r="B86" t="str">
            <v>东莞市晶东世纪信息科技有限公司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11450.5</v>
          </cell>
          <cell r="H86">
            <v>141021.33</v>
          </cell>
          <cell r="I86">
            <v>31008.15</v>
          </cell>
        </row>
        <row r="86">
          <cell r="R86">
            <v>183479.98</v>
          </cell>
        </row>
        <row r="86">
          <cell r="X86">
            <v>53784.95</v>
          </cell>
          <cell r="Y86">
            <v>31008.15</v>
          </cell>
          <cell r="Z86" t="str">
            <v> -   </v>
          </cell>
          <cell r="AA86" t="str">
            <v> -   </v>
          </cell>
          <cell r="AB86" t="str">
            <v> -   </v>
          </cell>
          <cell r="AC86" t="str">
            <v> -   </v>
          </cell>
        </row>
        <row r="86">
          <cell r="AE86">
            <v>98686.88</v>
          </cell>
          <cell r="AF86">
            <v>183479.98</v>
          </cell>
        </row>
        <row r="87">
          <cell r="B87" t="str">
            <v>东莞市天之宇数码设备有限公司</v>
          </cell>
          <cell r="C87">
            <v>0</v>
          </cell>
          <cell r="D87">
            <v>0</v>
          </cell>
          <cell r="E87">
            <v>0</v>
          </cell>
          <cell r="F87">
            <v>9518.4</v>
          </cell>
          <cell r="G87">
            <v>49193</v>
          </cell>
          <cell r="H87">
            <v>26755.8</v>
          </cell>
          <cell r="I87">
            <v>15799.2</v>
          </cell>
        </row>
        <row r="87">
          <cell r="K87">
            <v>58832</v>
          </cell>
        </row>
        <row r="87">
          <cell r="N87">
            <v>1299.8</v>
          </cell>
        </row>
        <row r="87">
          <cell r="P87">
            <v>4799.6</v>
          </cell>
        </row>
        <row r="87">
          <cell r="R87">
            <v>166197.8</v>
          </cell>
        </row>
        <row r="87">
          <cell r="Y87">
            <v>3921.50999999999</v>
          </cell>
          <cell r="Z87" t="str">
            <v> -   </v>
          </cell>
          <cell r="AA87">
            <v>58832</v>
          </cell>
          <cell r="AB87">
            <v>1299.8</v>
          </cell>
          <cell r="AC87">
            <v>4799.6</v>
          </cell>
        </row>
        <row r="87">
          <cell r="AE87">
            <v>97344.89</v>
          </cell>
          <cell r="AF87">
            <v>166197.8</v>
          </cell>
        </row>
        <row r="88">
          <cell r="B88" t="str">
            <v>东莞市铭阳电器有限公司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32183.3</v>
          </cell>
          <cell r="H88">
            <v>123456.65</v>
          </cell>
          <cell r="I88">
            <v>5378</v>
          </cell>
        </row>
        <row r="88">
          <cell r="R88">
            <v>161017.95</v>
          </cell>
        </row>
        <row r="88">
          <cell r="X88">
            <v>59052.7</v>
          </cell>
          <cell r="Y88">
            <v>5377.99999999997</v>
          </cell>
          <cell r="Z88" t="str">
            <v> -   </v>
          </cell>
          <cell r="AA88" t="str">
            <v> -   </v>
          </cell>
          <cell r="AB88" t="str">
            <v> -   </v>
          </cell>
          <cell r="AC88" t="str">
            <v> -   </v>
          </cell>
        </row>
        <row r="88">
          <cell r="AE88">
            <v>96587.25</v>
          </cell>
          <cell r="AF88">
            <v>161017.95</v>
          </cell>
        </row>
        <row r="89">
          <cell r="B89" t="str">
            <v>东莞市京信电器有限公司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32548.15</v>
          </cell>
          <cell r="H89">
            <v>92968.9200000001</v>
          </cell>
          <cell r="I89">
            <v>55359.8</v>
          </cell>
        </row>
        <row r="89">
          <cell r="N89">
            <v>859.8</v>
          </cell>
        </row>
        <row r="89">
          <cell r="P89">
            <v>2739.5</v>
          </cell>
          <cell r="Q89">
            <v>3599.8</v>
          </cell>
          <cell r="R89">
            <v>188075.97</v>
          </cell>
        </row>
        <row r="89">
          <cell r="X89">
            <v>34162.2</v>
          </cell>
          <cell r="Y89">
            <v>55359.8000000001</v>
          </cell>
          <cell r="Z89" t="str">
            <v> -   </v>
          </cell>
          <cell r="AA89" t="str">
            <v> -   </v>
          </cell>
          <cell r="AB89">
            <v>859.8</v>
          </cell>
          <cell r="AC89">
            <v>2739.5</v>
          </cell>
        </row>
        <row r="89">
          <cell r="AE89">
            <v>91354.87</v>
          </cell>
          <cell r="AF89">
            <v>184476.17</v>
          </cell>
        </row>
        <row r="90">
          <cell r="B90" t="str">
            <v>东莞市沃讯通信有限公司</v>
          </cell>
          <cell r="C90">
            <v>0</v>
          </cell>
          <cell r="D90">
            <v>0</v>
          </cell>
          <cell r="E90">
            <v>708.6</v>
          </cell>
          <cell r="F90">
            <v>16365.1</v>
          </cell>
          <cell r="G90">
            <v>0</v>
          </cell>
          <cell r="H90">
            <v>0</v>
          </cell>
          <cell r="I90">
            <v>600</v>
          </cell>
          <cell r="J90">
            <v>679.8</v>
          </cell>
          <cell r="K90">
            <v>10973.25</v>
          </cell>
        </row>
        <row r="90">
          <cell r="N90">
            <v>104916.25</v>
          </cell>
        </row>
        <row r="90">
          <cell r="P90">
            <v>12645</v>
          </cell>
        </row>
        <row r="90">
          <cell r="R90">
            <v>146888</v>
          </cell>
        </row>
        <row r="90">
          <cell r="U90">
            <v>708.6</v>
          </cell>
        </row>
        <row r="90">
          <cell r="AB90">
            <v>43883.6</v>
          </cell>
          <cell r="AC90">
            <v>12645</v>
          </cell>
        </row>
        <row r="90">
          <cell r="AE90">
            <v>89650.8</v>
          </cell>
          <cell r="AF90">
            <v>146888</v>
          </cell>
        </row>
        <row r="91">
          <cell r="B91" t="str">
            <v>东莞市长鼎贸易有限公司</v>
          </cell>
          <cell r="C91">
            <v>3201.2</v>
          </cell>
          <cell r="D91">
            <v>1161.8</v>
          </cell>
          <cell r="E91">
            <v>2686.83</v>
          </cell>
          <cell r="F91">
            <v>24050.2</v>
          </cell>
          <cell r="G91">
            <v>40182</v>
          </cell>
          <cell r="H91">
            <v>29652.15</v>
          </cell>
          <cell r="I91">
            <v>3259.6</v>
          </cell>
          <cell r="J91">
            <v>15330.04</v>
          </cell>
          <cell r="K91">
            <v>25788.2</v>
          </cell>
        </row>
        <row r="91">
          <cell r="M91">
            <v>2139.4</v>
          </cell>
          <cell r="N91">
            <v>5814.2</v>
          </cell>
        </row>
        <row r="91">
          <cell r="R91">
            <v>148986.82</v>
          </cell>
          <cell r="S91">
            <v>3201.2</v>
          </cell>
          <cell r="T91">
            <v>1161.8</v>
          </cell>
          <cell r="U91">
            <v>2686.83</v>
          </cell>
        </row>
        <row r="91">
          <cell r="X91">
            <v>11343.04</v>
          </cell>
          <cell r="Y91">
            <v>3259.60000000001</v>
          </cell>
          <cell r="Z91">
            <v>15330.04</v>
          </cell>
          <cell r="AA91">
            <v>23648.8</v>
          </cell>
          <cell r="AB91">
            <v>5814.2</v>
          </cell>
          <cell r="AC91" t="str">
            <v> -   </v>
          </cell>
        </row>
        <row r="91">
          <cell r="AE91">
            <v>82541.31</v>
          </cell>
          <cell r="AF91">
            <v>148986.82</v>
          </cell>
        </row>
        <row r="92">
          <cell r="B92" t="str">
            <v>东莞市万致机电贸易有限公司</v>
          </cell>
          <cell r="C92">
            <v>11046.3</v>
          </cell>
          <cell r="D92">
            <v>17374.9</v>
          </cell>
          <cell r="E92">
            <v>550</v>
          </cell>
          <cell r="F92">
            <v>41470.5</v>
          </cell>
          <cell r="G92">
            <v>32060.2</v>
          </cell>
          <cell r="H92">
            <v>4581.4</v>
          </cell>
          <cell r="I92">
            <v>4919.2</v>
          </cell>
          <cell r="J92">
            <v>1412.5</v>
          </cell>
          <cell r="K92">
            <v>26302.75</v>
          </cell>
          <cell r="L92">
            <v>574</v>
          </cell>
        </row>
        <row r="92">
          <cell r="N92">
            <v>9489</v>
          </cell>
        </row>
        <row r="92">
          <cell r="R92">
            <v>149780.75</v>
          </cell>
          <cell r="S92">
            <v>11046.3</v>
          </cell>
          <cell r="T92">
            <v>17374.9</v>
          </cell>
          <cell r="U92">
            <v>550</v>
          </cell>
        </row>
        <row r="92">
          <cell r="W92">
            <v>13579.96</v>
          </cell>
          <cell r="X92">
            <v>4581.4</v>
          </cell>
          <cell r="Y92">
            <v>4919.19999999998</v>
          </cell>
          <cell r="Z92">
            <v>1412.5</v>
          </cell>
          <cell r="AA92">
            <v>26876.75</v>
          </cell>
          <cell r="AB92">
            <v>9489</v>
          </cell>
          <cell r="AC92" t="str">
            <v> -   </v>
          </cell>
        </row>
        <row r="92">
          <cell r="AE92">
            <v>59950.74</v>
          </cell>
          <cell r="AF92">
            <v>149780.75</v>
          </cell>
        </row>
        <row r="93">
          <cell r="B93" t="str">
            <v>东莞市宙凯电器销售有限公司</v>
          </cell>
          <cell r="C93">
            <v>0</v>
          </cell>
          <cell r="D93">
            <v>1499.6</v>
          </cell>
          <cell r="E93">
            <v>0</v>
          </cell>
          <cell r="F93">
            <v>11492.2</v>
          </cell>
          <cell r="G93">
            <v>72449.8</v>
          </cell>
          <cell r="H93">
            <v>31146.8</v>
          </cell>
          <cell r="I93">
            <v>21835.6</v>
          </cell>
        </row>
        <row r="93">
          <cell r="K93">
            <v>10195.2</v>
          </cell>
        </row>
        <row r="93">
          <cell r="M93">
            <v>659.8</v>
          </cell>
          <cell r="N93">
            <v>560</v>
          </cell>
        </row>
        <row r="93">
          <cell r="R93">
            <v>148519.4</v>
          </cell>
        </row>
        <row r="93">
          <cell r="T93">
            <v>1499.6</v>
          </cell>
        </row>
        <row r="93">
          <cell r="X93">
            <v>28608.48</v>
          </cell>
          <cell r="Y93">
            <v>21835.6</v>
          </cell>
          <cell r="Z93" t="str">
            <v> -   </v>
          </cell>
          <cell r="AA93">
            <v>9535.4</v>
          </cell>
          <cell r="AB93">
            <v>560</v>
          </cell>
          <cell r="AC93" t="str">
            <v> -   </v>
          </cell>
        </row>
        <row r="93">
          <cell r="AE93">
            <v>86480.32</v>
          </cell>
          <cell r="AF93">
            <v>148519.4</v>
          </cell>
        </row>
        <row r="94">
          <cell r="B94" t="str">
            <v>东莞市中福制冷设备有限公司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27240.6</v>
          </cell>
          <cell r="H94">
            <v>97403.6000000001</v>
          </cell>
          <cell r="I94">
            <v>26591</v>
          </cell>
        </row>
        <row r="94">
          <cell r="R94">
            <v>151235.2</v>
          </cell>
        </row>
        <row r="94">
          <cell r="X94">
            <v>37835.53</v>
          </cell>
          <cell r="Y94">
            <v>26591.0000000001</v>
          </cell>
          <cell r="Z94" t="str">
            <v> -   </v>
          </cell>
          <cell r="AA94" t="str">
            <v> -   </v>
          </cell>
          <cell r="AB94" t="str">
            <v> -   </v>
          </cell>
          <cell r="AC94" t="str">
            <v> -   </v>
          </cell>
        </row>
        <row r="94">
          <cell r="AE94">
            <v>86808.67</v>
          </cell>
          <cell r="AF94">
            <v>151235.2</v>
          </cell>
        </row>
        <row r="95">
          <cell r="B95" t="str">
            <v>东莞尊朗科技有限公司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22858.2</v>
          </cell>
          <cell r="H95">
            <v>109082.46</v>
          </cell>
          <cell r="I95">
            <v>9867</v>
          </cell>
        </row>
        <row r="95">
          <cell r="R95">
            <v>141807.66</v>
          </cell>
        </row>
        <row r="95">
          <cell r="X95">
            <v>47106.86</v>
          </cell>
          <cell r="Y95">
            <v>9867</v>
          </cell>
          <cell r="Z95" t="str">
            <v> -   </v>
          </cell>
          <cell r="AA95" t="str">
            <v> -   </v>
          </cell>
          <cell r="AB95" t="str">
            <v> -   </v>
          </cell>
          <cell r="AC95" t="str">
            <v> -   </v>
          </cell>
        </row>
        <row r="95">
          <cell r="AE95">
            <v>84833.8</v>
          </cell>
          <cell r="AF95">
            <v>141807.66</v>
          </cell>
        </row>
        <row r="96">
          <cell r="B96" t="str">
            <v>东莞锦能达科技有限公司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122595.8</v>
          </cell>
          <cell r="I96">
            <v>13016.8</v>
          </cell>
        </row>
        <row r="96">
          <cell r="P96">
            <v>1852</v>
          </cell>
        </row>
        <row r="96">
          <cell r="R96">
            <v>137464.6</v>
          </cell>
        </row>
        <row r="96">
          <cell r="X96">
            <v>40117.04</v>
          </cell>
          <cell r="Y96">
            <v>13016.8</v>
          </cell>
          <cell r="Z96" t="str">
            <v> -   </v>
          </cell>
          <cell r="AA96" t="str">
            <v> -   </v>
          </cell>
          <cell r="AB96" t="str">
            <v> -   </v>
          </cell>
          <cell r="AC96">
            <v>1852</v>
          </cell>
        </row>
        <row r="96">
          <cell r="AE96">
            <v>82478.76</v>
          </cell>
          <cell r="AF96">
            <v>137464.6</v>
          </cell>
        </row>
        <row r="97">
          <cell r="B97" t="str">
            <v>东莞安佑商贸科技有限公司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75592.59</v>
          </cell>
          <cell r="I97">
            <v>86453.1</v>
          </cell>
        </row>
        <row r="97">
          <cell r="M97">
            <v>1980</v>
          </cell>
        </row>
        <row r="97">
          <cell r="P97">
            <v>8825</v>
          </cell>
          <cell r="Q97">
            <v>6000</v>
          </cell>
          <cell r="R97">
            <v>174890.69</v>
          </cell>
        </row>
        <row r="97">
          <cell r="Y97">
            <v>79678</v>
          </cell>
          <cell r="Z97" t="str">
            <v> -   </v>
          </cell>
        </row>
        <row r="97">
          <cell r="AC97">
            <v>6845</v>
          </cell>
        </row>
        <row r="97">
          <cell r="AE97">
            <v>82367.69</v>
          </cell>
          <cell r="AF97">
            <v>168890.69</v>
          </cell>
        </row>
        <row r="98">
          <cell r="B98" t="str">
            <v>东莞市宏诚制冷设备有限公司</v>
          </cell>
          <cell r="C98">
            <v>0</v>
          </cell>
          <cell r="D98">
            <v>8533.45</v>
          </cell>
          <cell r="E98">
            <v>0</v>
          </cell>
          <cell r="F98">
            <v>15216.65</v>
          </cell>
          <cell r="G98">
            <v>20424.85</v>
          </cell>
          <cell r="H98">
            <v>70552.3000000001</v>
          </cell>
          <cell r="I98">
            <v>9974</v>
          </cell>
        </row>
        <row r="98">
          <cell r="K98">
            <v>8578.4</v>
          </cell>
        </row>
        <row r="98">
          <cell r="P98">
            <v>1399.8</v>
          </cell>
        </row>
        <row r="98">
          <cell r="R98">
            <v>134679.45</v>
          </cell>
        </row>
        <row r="98">
          <cell r="T98">
            <v>8533.45</v>
          </cell>
        </row>
        <row r="98">
          <cell r="X98">
            <v>33199.46</v>
          </cell>
          <cell r="Y98">
            <v>9974.0000000001</v>
          </cell>
          <cell r="Z98" t="str">
            <v> -   </v>
          </cell>
          <cell r="AA98">
            <v>8578.4</v>
          </cell>
          <cell r="AB98" t="str">
            <v> -   </v>
          </cell>
          <cell r="AC98">
            <v>1399.8</v>
          </cell>
        </row>
        <row r="98">
          <cell r="AE98">
            <v>72994.34</v>
          </cell>
          <cell r="AF98">
            <v>134679.45</v>
          </cell>
        </row>
        <row r="99">
          <cell r="B99" t="str">
            <v>东莞市名雕美家建材有限公司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61300.89</v>
          </cell>
          <cell r="H99">
            <v>59974.91</v>
          </cell>
          <cell r="I99">
            <v>3500</v>
          </cell>
        </row>
        <row r="99">
          <cell r="K99">
            <v>4699.4</v>
          </cell>
        </row>
        <row r="99">
          <cell r="R99">
            <v>129475.2</v>
          </cell>
        </row>
        <row r="99">
          <cell r="X99">
            <v>39761.85</v>
          </cell>
          <cell r="Y99">
            <v>3500.00000000001</v>
          </cell>
          <cell r="Z99" t="str">
            <v> -   </v>
          </cell>
          <cell r="AA99">
            <v>4699.4</v>
          </cell>
          <cell r="AB99" t="str">
            <v> -   </v>
          </cell>
          <cell r="AC99" t="str">
            <v> -   </v>
          </cell>
        </row>
        <row r="99">
          <cell r="AE99">
            <v>81513.95</v>
          </cell>
          <cell r="AF99">
            <v>129475.2</v>
          </cell>
        </row>
        <row r="100">
          <cell r="B100" t="str">
            <v>东莞市古得机电有限公司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2000</v>
          </cell>
          <cell r="H100">
            <v>123960.05</v>
          </cell>
          <cell r="I100">
            <v>14868</v>
          </cell>
        </row>
        <row r="100">
          <cell r="R100">
            <v>140828.05</v>
          </cell>
        </row>
        <row r="100">
          <cell r="X100">
            <v>46143.22</v>
          </cell>
          <cell r="Y100">
            <v>14868</v>
          </cell>
          <cell r="Z100" t="str">
            <v> -   </v>
          </cell>
          <cell r="AA100" t="str">
            <v> -   </v>
          </cell>
          <cell r="AB100" t="str">
            <v> -   </v>
          </cell>
          <cell r="AC100" t="str">
            <v> -   </v>
          </cell>
        </row>
        <row r="100">
          <cell r="AE100">
            <v>79816.83</v>
          </cell>
          <cell r="AF100">
            <v>140828.05</v>
          </cell>
        </row>
        <row r="101">
          <cell r="B101" t="str">
            <v>东莞市家华电器有限公司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44028.05</v>
          </cell>
          <cell r="H101">
            <v>65942.35</v>
          </cell>
          <cell r="I101">
            <v>24865.85</v>
          </cell>
        </row>
        <row r="101">
          <cell r="N101">
            <v>675.85</v>
          </cell>
        </row>
        <row r="101">
          <cell r="P101">
            <v>749.85</v>
          </cell>
        </row>
        <row r="101">
          <cell r="R101">
            <v>136261.95</v>
          </cell>
        </row>
        <row r="101">
          <cell r="X101">
            <v>31753.11</v>
          </cell>
          <cell r="Y101">
            <v>24865.85</v>
          </cell>
          <cell r="Z101" t="str">
            <v> -   </v>
          </cell>
          <cell r="AA101" t="str">
            <v> -   </v>
          </cell>
          <cell r="AB101">
            <v>675.85</v>
          </cell>
          <cell r="AC101">
            <v>749.85</v>
          </cell>
        </row>
        <row r="101">
          <cell r="AE101">
            <v>78217.29</v>
          </cell>
          <cell r="AF101">
            <v>136261.95</v>
          </cell>
        </row>
        <row r="102">
          <cell r="B102" t="str">
            <v>东莞市乐华信息技术有限公司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15013.55</v>
          </cell>
          <cell r="H102">
            <v>102982.3</v>
          </cell>
          <cell r="I102">
            <v>5419</v>
          </cell>
        </row>
        <row r="102">
          <cell r="P102">
            <v>3863.4</v>
          </cell>
        </row>
        <row r="102">
          <cell r="R102">
            <v>127278.25</v>
          </cell>
        </row>
        <row r="102">
          <cell r="X102">
            <v>40337.46</v>
          </cell>
          <cell r="Y102">
            <v>5419</v>
          </cell>
          <cell r="Z102" t="str">
            <v> -   </v>
          </cell>
          <cell r="AA102" t="str">
            <v> -   </v>
          </cell>
          <cell r="AB102" t="str">
            <v> -   </v>
          </cell>
          <cell r="AC102">
            <v>3863.4</v>
          </cell>
        </row>
        <row r="102">
          <cell r="AE102">
            <v>77658.39</v>
          </cell>
          <cell r="AF102">
            <v>127278.25</v>
          </cell>
        </row>
        <row r="103">
          <cell r="B103" t="str">
            <v>东莞市华云电器有限公司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3029.8</v>
          </cell>
          <cell r="H103">
            <v>98143.5</v>
          </cell>
          <cell r="I103">
            <v>55756.35</v>
          </cell>
        </row>
        <row r="103">
          <cell r="P103">
            <v>940</v>
          </cell>
        </row>
        <row r="103">
          <cell r="R103">
            <v>157869.65</v>
          </cell>
        </row>
        <row r="103">
          <cell r="X103">
            <v>24900.19</v>
          </cell>
          <cell r="Y103">
            <v>55756.35</v>
          </cell>
          <cell r="Z103" t="str">
            <v> -   </v>
          </cell>
          <cell r="AA103" t="str">
            <v> -   </v>
          </cell>
          <cell r="AB103" t="str">
            <v> -   </v>
          </cell>
          <cell r="AC103">
            <v>940</v>
          </cell>
        </row>
        <row r="103">
          <cell r="AE103">
            <v>76273.11</v>
          </cell>
          <cell r="AF103">
            <v>157869.65</v>
          </cell>
        </row>
        <row r="104">
          <cell r="B104" t="str">
            <v>东莞市荣耀通信设备有限公司</v>
          </cell>
          <cell r="C104">
            <v>879.8</v>
          </cell>
          <cell r="D104">
            <v>0</v>
          </cell>
          <cell r="E104">
            <v>1559.8</v>
          </cell>
          <cell r="F104">
            <v>5938.8</v>
          </cell>
          <cell r="G104">
            <v>34734</v>
          </cell>
          <cell r="H104">
            <v>29394.2</v>
          </cell>
          <cell r="I104">
            <v>5159</v>
          </cell>
          <cell r="J104">
            <v>9298.6</v>
          </cell>
          <cell r="K104">
            <v>34425</v>
          </cell>
        </row>
        <row r="104">
          <cell r="M104">
            <v>5499.2</v>
          </cell>
          <cell r="N104">
            <v>3959.4</v>
          </cell>
        </row>
        <row r="104">
          <cell r="P104">
            <v>1699.8</v>
          </cell>
        </row>
        <row r="104">
          <cell r="R104">
            <v>121549.2</v>
          </cell>
          <cell r="S104">
            <v>879.8</v>
          </cell>
        </row>
        <row r="104">
          <cell r="U104">
            <v>1559.8</v>
          </cell>
        </row>
        <row r="104">
          <cell r="Y104">
            <v>2312.44</v>
          </cell>
          <cell r="Z104">
            <v>9298.6</v>
          </cell>
          <cell r="AA104">
            <v>28925.8</v>
          </cell>
          <cell r="AB104">
            <v>3959.4</v>
          </cell>
          <cell r="AC104">
            <v>1699.8</v>
          </cell>
        </row>
        <row r="104">
          <cell r="AE104">
            <v>72913.56</v>
          </cell>
          <cell r="AF104">
            <v>121549.2</v>
          </cell>
        </row>
        <row r="105">
          <cell r="B105" t="str">
            <v>东莞市胜华制冷机电工程有限公司</v>
          </cell>
          <cell r="C105">
            <v>4499.8</v>
          </cell>
          <cell r="D105">
            <v>3739.2</v>
          </cell>
          <cell r="E105">
            <v>13418</v>
          </cell>
          <cell r="F105">
            <v>21024.8</v>
          </cell>
          <cell r="G105">
            <v>37732</v>
          </cell>
          <cell r="H105">
            <v>17195.8</v>
          </cell>
          <cell r="I105">
            <v>2379.6</v>
          </cell>
          <cell r="J105">
            <v>2779.4</v>
          </cell>
          <cell r="K105">
            <v>19116.2</v>
          </cell>
        </row>
        <row r="105">
          <cell r="N105">
            <v>1139.8</v>
          </cell>
        </row>
        <row r="105">
          <cell r="P105">
            <v>1839.6</v>
          </cell>
        </row>
        <row r="105">
          <cell r="R105">
            <v>124864.2</v>
          </cell>
          <cell r="S105">
            <v>4499.8</v>
          </cell>
          <cell r="T105">
            <v>3739.2</v>
          </cell>
          <cell r="U105">
            <v>13418</v>
          </cell>
        </row>
        <row r="105">
          <cell r="W105">
            <v>6287.4</v>
          </cell>
          <cell r="X105">
            <v>17195.8</v>
          </cell>
          <cell r="Y105">
            <v>2379.60000000001</v>
          </cell>
          <cell r="Z105">
            <v>2779.4</v>
          </cell>
          <cell r="AA105">
            <v>19116.2</v>
          </cell>
          <cell r="AB105">
            <v>1139.8</v>
          </cell>
          <cell r="AC105">
            <v>1839.6</v>
          </cell>
        </row>
        <row r="105">
          <cell r="AE105">
            <v>52469.4</v>
          </cell>
          <cell r="AF105">
            <v>124864.2</v>
          </cell>
        </row>
        <row r="106">
          <cell r="B106" t="str">
            <v>东莞市永恒电器有限公司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58413.3</v>
          </cell>
          <cell r="I106">
            <v>32636.5</v>
          </cell>
        </row>
        <row r="106">
          <cell r="P106">
            <v>15742.5</v>
          </cell>
          <cell r="Q106">
            <v>1149</v>
          </cell>
          <cell r="R106">
            <v>107941.3</v>
          </cell>
        </row>
        <row r="106">
          <cell r="Y106">
            <v>20224.24</v>
          </cell>
          <cell r="Z106" t="str">
            <v> -   </v>
          </cell>
          <cell r="AA106" t="str">
            <v> -   </v>
          </cell>
          <cell r="AB106" t="str">
            <v> -   </v>
          </cell>
          <cell r="AC106">
            <v>15742.5</v>
          </cell>
        </row>
        <row r="106">
          <cell r="AE106">
            <v>70825.56</v>
          </cell>
          <cell r="AF106">
            <v>106792.3</v>
          </cell>
        </row>
        <row r="107">
          <cell r="B107" t="str">
            <v>广东粤来粤美电器销售有限公司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6589.65</v>
          </cell>
          <cell r="H107">
            <v>86742.4000000001</v>
          </cell>
          <cell r="I107">
            <v>33490.3</v>
          </cell>
        </row>
        <row r="107">
          <cell r="R107">
            <v>126822.35</v>
          </cell>
        </row>
        <row r="107">
          <cell r="X107">
            <v>23063.2</v>
          </cell>
          <cell r="Y107">
            <v>33490.3000000001</v>
          </cell>
          <cell r="Z107" t="str">
            <v> -   </v>
          </cell>
          <cell r="AA107" t="str">
            <v> -   </v>
          </cell>
          <cell r="AB107" t="str">
            <v> -   </v>
          </cell>
          <cell r="AC107" t="str">
            <v> -   </v>
          </cell>
        </row>
        <row r="107">
          <cell r="AE107">
            <v>70268.85</v>
          </cell>
          <cell r="AF107">
            <v>126822.35</v>
          </cell>
        </row>
        <row r="108">
          <cell r="B108" t="str">
            <v>广东康林电气工程有限公司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72654.5400000001</v>
          </cell>
          <cell r="H108">
            <v>39856.78</v>
          </cell>
          <cell r="I108">
            <v>1024.8</v>
          </cell>
        </row>
        <row r="108">
          <cell r="R108">
            <v>113536.12</v>
          </cell>
        </row>
        <row r="108">
          <cell r="W108">
            <v>2753.87</v>
          </cell>
          <cell r="X108">
            <v>39856.78</v>
          </cell>
          <cell r="Y108">
            <v>1024.80000000009</v>
          </cell>
          <cell r="Z108" t="str">
            <v> -   </v>
          </cell>
          <cell r="AA108" t="str">
            <v> -   </v>
          </cell>
          <cell r="AB108" t="str">
            <v> -   </v>
          </cell>
          <cell r="AC108" t="str">
            <v> -   </v>
          </cell>
        </row>
        <row r="108">
          <cell r="AE108">
            <v>69900.67</v>
          </cell>
          <cell r="AF108">
            <v>113536.12</v>
          </cell>
        </row>
        <row r="109">
          <cell r="B109" t="str">
            <v>广东加盈实业投资有限公司</v>
          </cell>
          <cell r="C109">
            <v>0</v>
          </cell>
          <cell r="D109">
            <v>1699.8</v>
          </cell>
          <cell r="E109">
            <v>2559.6</v>
          </cell>
          <cell r="F109">
            <v>12738</v>
          </cell>
          <cell r="G109">
            <v>34655.6</v>
          </cell>
          <cell r="H109">
            <v>26915.8</v>
          </cell>
          <cell r="I109">
            <v>11938.6</v>
          </cell>
          <cell r="J109">
            <v>3799.2</v>
          </cell>
          <cell r="K109">
            <v>14318</v>
          </cell>
        </row>
        <row r="109">
          <cell r="N109">
            <v>1839.8</v>
          </cell>
        </row>
        <row r="109">
          <cell r="P109">
            <v>1639.8</v>
          </cell>
          <cell r="Q109">
            <v>919.8</v>
          </cell>
          <cell r="R109">
            <v>113024</v>
          </cell>
        </row>
        <row r="109">
          <cell r="T109">
            <v>1699.8</v>
          </cell>
          <cell r="U109">
            <v>2559.6</v>
          </cell>
        </row>
        <row r="109">
          <cell r="X109">
            <v>12818.28</v>
          </cell>
          <cell r="Y109">
            <v>11938.6</v>
          </cell>
          <cell r="Z109">
            <v>3799.2</v>
          </cell>
          <cell r="AA109">
            <v>14318</v>
          </cell>
          <cell r="AB109">
            <v>1839.8</v>
          </cell>
          <cell r="AC109">
            <v>1639.8</v>
          </cell>
        </row>
        <row r="109">
          <cell r="AE109">
            <v>61491.12</v>
          </cell>
          <cell r="AF109">
            <v>112104.2</v>
          </cell>
        </row>
        <row r="110">
          <cell r="B110" t="str">
            <v>东莞百安居装饰建材有限公司</v>
          </cell>
          <cell r="C110">
            <v>1960</v>
          </cell>
          <cell r="D110">
            <v>3795.6</v>
          </cell>
          <cell r="E110">
            <v>2000</v>
          </cell>
          <cell r="F110">
            <v>5528.6</v>
          </cell>
          <cell r="G110">
            <v>18518.4</v>
          </cell>
          <cell r="H110">
            <v>44442.2</v>
          </cell>
          <cell r="I110">
            <v>8462.6</v>
          </cell>
          <cell r="J110">
            <v>3642.6</v>
          </cell>
          <cell r="K110">
            <v>21184.9</v>
          </cell>
        </row>
        <row r="110">
          <cell r="M110">
            <v>2000</v>
          </cell>
        </row>
        <row r="110">
          <cell r="R110">
            <v>107534.9</v>
          </cell>
          <cell r="S110">
            <v>1960</v>
          </cell>
          <cell r="T110">
            <v>3795.6</v>
          </cell>
          <cell r="U110">
            <v>2000</v>
          </cell>
        </row>
        <row r="110">
          <cell r="X110">
            <v>11521.78</v>
          </cell>
          <cell r="Y110">
            <v>8462.60000000001</v>
          </cell>
          <cell r="Z110">
            <v>3642.6</v>
          </cell>
          <cell r="AA110">
            <v>19184.9</v>
          </cell>
          <cell r="AB110" t="str">
            <v> -   </v>
          </cell>
          <cell r="AC110" t="str">
            <v> -   </v>
          </cell>
        </row>
        <row r="110">
          <cell r="AE110">
            <v>56967.42</v>
          </cell>
          <cell r="AF110">
            <v>107534.9</v>
          </cell>
        </row>
        <row r="111">
          <cell r="B111" t="str">
            <v>东莞怡口净水设备有限公司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75551.36</v>
          </cell>
          <cell r="I111">
            <v>23600</v>
          </cell>
        </row>
        <row r="111">
          <cell r="R111">
            <v>99151.36</v>
          </cell>
        </row>
        <row r="111">
          <cell r="X111">
            <v>14408.95</v>
          </cell>
          <cell r="Y111">
            <v>23600</v>
          </cell>
          <cell r="Z111" t="str">
            <v> -   </v>
          </cell>
          <cell r="AA111" t="str">
            <v> -   </v>
          </cell>
          <cell r="AB111" t="str">
            <v> -   </v>
          </cell>
          <cell r="AC111" t="str">
            <v> -   </v>
          </cell>
        </row>
        <row r="111">
          <cell r="AE111">
            <v>61142.41</v>
          </cell>
          <cell r="AF111">
            <v>99151.36</v>
          </cell>
        </row>
        <row r="112">
          <cell r="B112" t="str">
            <v>东莞市耀峰电器有限公司</v>
          </cell>
          <cell r="C112">
            <v>12405.6</v>
          </cell>
          <cell r="D112">
            <v>11708</v>
          </cell>
          <cell r="E112">
            <v>8819.4</v>
          </cell>
          <cell r="F112">
            <v>10269.4</v>
          </cell>
          <cell r="G112">
            <v>159606.4</v>
          </cell>
          <cell r="H112">
            <v>112833.4</v>
          </cell>
          <cell r="I112">
            <v>8187.2</v>
          </cell>
          <cell r="J112">
            <v>756</v>
          </cell>
          <cell r="K112">
            <v>57756.6</v>
          </cell>
        </row>
        <row r="112">
          <cell r="M112">
            <v>1800</v>
          </cell>
          <cell r="N112">
            <v>21606.8</v>
          </cell>
        </row>
        <row r="112">
          <cell r="P112">
            <v>8860</v>
          </cell>
        </row>
        <row r="112">
          <cell r="R112">
            <v>411008.8</v>
          </cell>
        </row>
        <row r="112">
          <cell r="X112">
            <v>68447.48</v>
          </cell>
          <cell r="Y112">
            <v>8187.19999999995</v>
          </cell>
          <cell r="Z112">
            <v>756</v>
          </cell>
          <cell r="AA112">
            <v>55956.6</v>
          </cell>
          <cell r="AB112">
            <v>21606.8</v>
          </cell>
          <cell r="AC112">
            <v>8860</v>
          </cell>
          <cell r="AD112">
            <v>247194.72</v>
          </cell>
        </row>
        <row r="112">
          <cell r="AF112">
            <v>411008.8</v>
          </cell>
        </row>
        <row r="113">
          <cell r="B113" t="str">
            <v>东莞市广联企业管理咨询服务有限公司</v>
          </cell>
          <cell r="C113">
            <v>0</v>
          </cell>
          <cell r="D113">
            <v>3799.4</v>
          </cell>
          <cell r="E113">
            <v>919.8</v>
          </cell>
          <cell r="F113">
            <v>0</v>
          </cell>
          <cell r="G113">
            <v>15238.2</v>
          </cell>
          <cell r="H113">
            <v>31885.6</v>
          </cell>
          <cell r="I113">
            <v>14178.4</v>
          </cell>
          <cell r="J113">
            <v>2219.6</v>
          </cell>
          <cell r="K113">
            <v>24876.4</v>
          </cell>
        </row>
        <row r="113">
          <cell r="N113">
            <v>919.8</v>
          </cell>
        </row>
        <row r="113">
          <cell r="P113">
            <v>1639.8</v>
          </cell>
        </row>
        <row r="113">
          <cell r="R113">
            <v>95677</v>
          </cell>
        </row>
        <row r="113">
          <cell r="T113">
            <v>3799.4</v>
          </cell>
          <cell r="U113">
            <v>919.8</v>
          </cell>
        </row>
        <row r="113">
          <cell r="W113">
            <v>15238.2</v>
          </cell>
          <cell r="X113">
            <v>31885.6</v>
          </cell>
          <cell r="Y113">
            <v>14178.4</v>
          </cell>
          <cell r="Z113">
            <v>2219.6</v>
          </cell>
          <cell r="AA113">
            <v>24876.4</v>
          </cell>
          <cell r="AB113">
            <v>919.8</v>
          </cell>
          <cell r="AC113">
            <v>1639.8</v>
          </cell>
          <cell r="AD113" t="str">
            <v> -   </v>
          </cell>
          <cell r="AE113" t="str">
            <v> -   </v>
          </cell>
          <cell r="AF113">
            <v>95677</v>
          </cell>
        </row>
        <row r="114">
          <cell r="B114" t="str">
            <v>中域电讯连锁集团股份有限公司</v>
          </cell>
          <cell r="C114">
            <v>0</v>
          </cell>
          <cell r="D114">
            <v>0</v>
          </cell>
          <cell r="E114">
            <v>0</v>
          </cell>
          <cell r="F114">
            <v>1299.8</v>
          </cell>
          <cell r="G114">
            <v>2279.6</v>
          </cell>
          <cell r="H114">
            <v>0</v>
          </cell>
          <cell r="I114">
            <v>7259.8</v>
          </cell>
        </row>
        <row r="114">
          <cell r="K114">
            <v>999.8</v>
          </cell>
        </row>
        <row r="114">
          <cell r="R114">
            <v>11839</v>
          </cell>
        </row>
        <row r="114">
          <cell r="V114">
            <v>1299.8</v>
          </cell>
          <cell r="W114">
            <v>2279.6</v>
          </cell>
          <cell r="X114">
            <v>0</v>
          </cell>
          <cell r="Y114">
            <v>7259.8</v>
          </cell>
          <cell r="Z114" t="str">
            <v> -   </v>
          </cell>
          <cell r="AA114">
            <v>999.8</v>
          </cell>
          <cell r="AB114" t="str">
            <v> -   </v>
          </cell>
          <cell r="AC114" t="str">
            <v> -   </v>
          </cell>
        </row>
        <row r="114">
          <cell r="AF114">
            <v>11839</v>
          </cell>
        </row>
        <row r="115">
          <cell r="B115" t="str">
            <v>东莞市新德盛电器有限公司</v>
          </cell>
          <cell r="C115">
            <v>0</v>
          </cell>
          <cell r="D115">
            <v>0</v>
          </cell>
          <cell r="E115">
            <v>0</v>
          </cell>
          <cell r="F115">
            <v>7100</v>
          </cell>
          <cell r="G115">
            <v>16400</v>
          </cell>
          <cell r="H115">
            <v>1837.5</v>
          </cell>
          <cell r="I115">
            <v>8351</v>
          </cell>
        </row>
        <row r="115">
          <cell r="K115">
            <v>7100</v>
          </cell>
        </row>
        <row r="115">
          <cell r="M115">
            <v>23500</v>
          </cell>
          <cell r="N115">
            <v>16400</v>
          </cell>
        </row>
        <row r="115">
          <cell r="P115">
            <v>6360</v>
          </cell>
        </row>
        <row r="115">
          <cell r="R115">
            <v>40048.5</v>
          </cell>
        </row>
        <row r="115">
          <cell r="V115">
            <v>7100</v>
          </cell>
          <cell r="W115">
            <v>16400</v>
          </cell>
          <cell r="X115">
            <v>1837.5</v>
          </cell>
          <cell r="Y115">
            <v>8351</v>
          </cell>
          <cell r="Z115" t="str">
            <v> -   </v>
          </cell>
        </row>
        <row r="115">
          <cell r="AC115">
            <v>6360</v>
          </cell>
        </row>
        <row r="115">
          <cell r="AF115">
            <v>40048.5</v>
          </cell>
        </row>
        <row r="116">
          <cell r="B116" t="str">
            <v>东莞市润威空调电器有限公司</v>
          </cell>
          <cell r="C116">
            <v>0</v>
          </cell>
          <cell r="D116">
            <v>0</v>
          </cell>
          <cell r="E116">
            <v>0</v>
          </cell>
          <cell r="F116">
            <v>1199.6</v>
          </cell>
          <cell r="G116">
            <v>22675.6</v>
          </cell>
          <cell r="H116">
            <v>20910.6</v>
          </cell>
          <cell r="I116">
            <v>3239.6</v>
          </cell>
        </row>
        <row r="116">
          <cell r="K116">
            <v>3279.8</v>
          </cell>
        </row>
        <row r="116">
          <cell r="N116">
            <v>1859.4</v>
          </cell>
        </row>
        <row r="116">
          <cell r="Q116">
            <v>859.8</v>
          </cell>
          <cell r="R116">
            <v>54024.4</v>
          </cell>
        </row>
        <row r="116">
          <cell r="V116">
            <v>1199.6</v>
          </cell>
          <cell r="W116">
            <v>22675.6</v>
          </cell>
          <cell r="X116">
            <v>20910.6</v>
          </cell>
          <cell r="Y116">
            <v>3239.6</v>
          </cell>
          <cell r="Z116" t="str">
            <v> -   </v>
          </cell>
          <cell r="AA116">
            <v>3279.8</v>
          </cell>
          <cell r="AB116">
            <v>1859.4</v>
          </cell>
          <cell r="AC116" t="str">
            <v> -   </v>
          </cell>
        </row>
        <row r="116">
          <cell r="AF116">
            <v>53164.6</v>
          </cell>
        </row>
        <row r="117">
          <cell r="B117" t="str">
            <v>东莞市晟世欣兴格力贸易有限公司</v>
          </cell>
          <cell r="C117">
            <v>0</v>
          </cell>
          <cell r="D117">
            <v>0</v>
          </cell>
          <cell r="E117">
            <v>0</v>
          </cell>
          <cell r="F117">
            <v>719.8</v>
          </cell>
          <cell r="G117">
            <v>21214.8</v>
          </cell>
          <cell r="H117">
            <v>8465.4</v>
          </cell>
          <cell r="I117">
            <v>4447.03</v>
          </cell>
          <cell r="J117">
            <v>719.8</v>
          </cell>
          <cell r="K117">
            <v>6099.4</v>
          </cell>
        </row>
        <row r="117">
          <cell r="M117">
            <v>2260</v>
          </cell>
          <cell r="N117">
            <v>2260</v>
          </cell>
        </row>
        <row r="117">
          <cell r="P117">
            <v>1799.8</v>
          </cell>
          <cell r="Q117">
            <v>827.02</v>
          </cell>
          <cell r="R117">
            <v>44293.05</v>
          </cell>
        </row>
        <row r="117">
          <cell r="V117">
            <v>719.8</v>
          </cell>
          <cell r="W117">
            <v>21214.8</v>
          </cell>
          <cell r="X117">
            <v>8465.4</v>
          </cell>
          <cell r="Y117">
            <v>4447.03</v>
          </cell>
          <cell r="Z117">
            <v>719.8</v>
          </cell>
          <cell r="AA117">
            <v>3839.4</v>
          </cell>
          <cell r="AB117">
            <v>2260</v>
          </cell>
          <cell r="AC117">
            <v>1799.8</v>
          </cell>
        </row>
        <row r="117">
          <cell r="AF117">
            <v>43466.03</v>
          </cell>
        </row>
        <row r="118">
          <cell r="B118" t="str">
            <v>东莞虎门大润发商贸有限公司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4879.2</v>
          </cell>
          <cell r="H118">
            <v>6158.5</v>
          </cell>
          <cell r="I118">
            <v>119.85</v>
          </cell>
        </row>
        <row r="118">
          <cell r="K118">
            <v>842.15</v>
          </cell>
        </row>
        <row r="118">
          <cell r="R118">
            <v>11999.7</v>
          </cell>
        </row>
        <row r="118">
          <cell r="W118">
            <v>4879.2</v>
          </cell>
          <cell r="X118">
            <v>6158.5</v>
          </cell>
          <cell r="Y118">
            <v>119.85</v>
          </cell>
          <cell r="Z118" t="str">
            <v> -   </v>
          </cell>
          <cell r="AA118">
            <v>842.15</v>
          </cell>
          <cell r="AB118" t="str">
            <v> -   </v>
          </cell>
          <cell r="AC118" t="str">
            <v> -   </v>
          </cell>
        </row>
        <row r="118">
          <cell r="AF118">
            <v>11999.7</v>
          </cell>
        </row>
        <row r="119">
          <cell r="B119" t="str">
            <v>东莞欧派家居销售有限公司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7568.4</v>
          </cell>
          <cell r="H119">
            <v>4642.6</v>
          </cell>
          <cell r="I119">
            <v>0</v>
          </cell>
        </row>
        <row r="119">
          <cell r="N119">
            <v>483.2</v>
          </cell>
        </row>
        <row r="119">
          <cell r="R119">
            <v>12694.2</v>
          </cell>
        </row>
        <row r="119">
          <cell r="W119">
            <v>7568.4</v>
          </cell>
          <cell r="X119">
            <v>4642.6</v>
          </cell>
          <cell r="Y119">
            <v>0</v>
          </cell>
          <cell r="Z119" t="str">
            <v> -   </v>
          </cell>
          <cell r="AA119" t="str">
            <v> -   </v>
          </cell>
          <cell r="AB119">
            <v>483.2</v>
          </cell>
          <cell r="AC119" t="str">
            <v> -   </v>
          </cell>
        </row>
        <row r="119">
          <cell r="AF119">
            <v>12694.2</v>
          </cell>
        </row>
        <row r="120">
          <cell r="B120" t="str">
            <v>东莞欧尚超市有限公司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7349.2</v>
          </cell>
          <cell r="H120">
            <v>9670.4</v>
          </cell>
          <cell r="I120">
            <v>8458.4</v>
          </cell>
          <cell r="J120">
            <v>202.35</v>
          </cell>
        </row>
        <row r="120">
          <cell r="R120">
            <v>25680.35</v>
          </cell>
        </row>
        <row r="120">
          <cell r="W120">
            <v>7349.2</v>
          </cell>
          <cell r="X120">
            <v>9670.4</v>
          </cell>
          <cell r="Y120">
            <v>8458.4</v>
          </cell>
          <cell r="Z120">
            <v>202.35</v>
          </cell>
          <cell r="AA120" t="str">
            <v> -   </v>
          </cell>
          <cell r="AB120" t="str">
            <v> -   </v>
          </cell>
          <cell r="AC120" t="str">
            <v> -   </v>
          </cell>
        </row>
        <row r="120">
          <cell r="AF120">
            <v>25680.35</v>
          </cell>
        </row>
        <row r="121">
          <cell r="B121" t="str">
            <v>东莞润德商业有限公司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449.4</v>
          </cell>
          <cell r="H121">
            <v>0</v>
          </cell>
          <cell r="I121">
            <v>0</v>
          </cell>
        </row>
        <row r="121">
          <cell r="M121">
            <v>119.85</v>
          </cell>
        </row>
        <row r="121">
          <cell r="R121">
            <v>329.55</v>
          </cell>
        </row>
        <row r="121">
          <cell r="W121">
            <v>449.4</v>
          </cell>
          <cell r="X121">
            <v>0</v>
          </cell>
          <cell r="Y121">
            <v>0</v>
          </cell>
          <cell r="Z121" t="str">
            <v> -   </v>
          </cell>
        </row>
        <row r="121">
          <cell r="AF121">
            <v>449.4</v>
          </cell>
        </row>
        <row r="122">
          <cell r="B122" t="str">
            <v>东莞市佰利电器有限公司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15876.8</v>
          </cell>
          <cell r="H122">
            <v>20501.6</v>
          </cell>
          <cell r="I122">
            <v>2339.8</v>
          </cell>
        </row>
        <row r="122">
          <cell r="N122">
            <v>659.8</v>
          </cell>
        </row>
        <row r="122">
          <cell r="P122">
            <v>619.8</v>
          </cell>
        </row>
        <row r="122">
          <cell r="R122">
            <v>39997.8</v>
          </cell>
        </row>
        <row r="122">
          <cell r="W122">
            <v>15876.8</v>
          </cell>
          <cell r="X122">
            <v>20501.6</v>
          </cell>
          <cell r="Y122">
            <v>2339.8</v>
          </cell>
          <cell r="Z122" t="str">
            <v> -   </v>
          </cell>
          <cell r="AA122" t="str">
            <v> -   </v>
          </cell>
          <cell r="AB122">
            <v>659.8</v>
          </cell>
          <cell r="AC122">
            <v>619.8</v>
          </cell>
        </row>
        <row r="122">
          <cell r="AF122">
            <v>39997.8</v>
          </cell>
        </row>
        <row r="123">
          <cell r="B123" t="str">
            <v>东莞市邦泽电器有限公司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1000</v>
          </cell>
          <cell r="H123">
            <v>24289.25</v>
          </cell>
          <cell r="I123">
            <v>13086.8</v>
          </cell>
        </row>
        <row r="123">
          <cell r="R123">
            <v>38376.05</v>
          </cell>
        </row>
        <row r="123">
          <cell r="W123">
            <v>1000</v>
          </cell>
          <cell r="X123">
            <v>24289.25</v>
          </cell>
          <cell r="Y123">
            <v>13086.8</v>
          </cell>
          <cell r="Z123" t="str">
            <v> -   </v>
          </cell>
          <cell r="AA123" t="str">
            <v> -   </v>
          </cell>
          <cell r="AB123" t="str">
            <v> -   </v>
          </cell>
          <cell r="AC123" t="str">
            <v> -   </v>
          </cell>
        </row>
        <row r="123">
          <cell r="AF123">
            <v>38376.05</v>
          </cell>
        </row>
        <row r="124">
          <cell r="B124" t="str">
            <v>东莞市德丰机电有限公司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4858.7</v>
          </cell>
          <cell r="H124">
            <v>12202.3</v>
          </cell>
          <cell r="I124">
            <v>3079.8</v>
          </cell>
        </row>
        <row r="124">
          <cell r="R124">
            <v>20140.8</v>
          </cell>
        </row>
        <row r="124">
          <cell r="W124">
            <v>4858.7</v>
          </cell>
          <cell r="X124">
            <v>12202.3</v>
          </cell>
          <cell r="Y124">
            <v>3079.8</v>
          </cell>
          <cell r="Z124" t="str">
            <v> -   </v>
          </cell>
          <cell r="AA124" t="str">
            <v> -   </v>
          </cell>
          <cell r="AB124" t="str">
            <v> -   </v>
          </cell>
          <cell r="AC124" t="str">
            <v> -   </v>
          </cell>
        </row>
        <row r="124">
          <cell r="AF124">
            <v>20140.8</v>
          </cell>
        </row>
        <row r="125">
          <cell r="B125" t="str">
            <v>东莞市恒源电器有限公司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6380</v>
          </cell>
          <cell r="H125">
            <v>18985.8</v>
          </cell>
          <cell r="I125">
            <v>16401.4</v>
          </cell>
        </row>
        <row r="125">
          <cell r="P125">
            <v>3039.8</v>
          </cell>
        </row>
        <row r="125">
          <cell r="R125">
            <v>44807</v>
          </cell>
        </row>
        <row r="125">
          <cell r="W125">
            <v>6380</v>
          </cell>
          <cell r="X125">
            <v>18985.8</v>
          </cell>
          <cell r="Y125">
            <v>16401.4</v>
          </cell>
          <cell r="Z125" t="str">
            <v> -   </v>
          </cell>
          <cell r="AA125" t="str">
            <v> -   </v>
          </cell>
          <cell r="AB125" t="str">
            <v> -   </v>
          </cell>
          <cell r="AC125">
            <v>3039.8</v>
          </cell>
        </row>
        <row r="125">
          <cell r="AF125">
            <v>44807</v>
          </cell>
        </row>
        <row r="126">
          <cell r="B126" t="str">
            <v>东莞市宏博制冷设备有限公司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950</v>
          </cell>
          <cell r="H126">
            <v>27028.65</v>
          </cell>
          <cell r="I126">
            <v>17134.6</v>
          </cell>
        </row>
        <row r="126">
          <cell r="R126">
            <v>45113.25</v>
          </cell>
        </row>
        <row r="126">
          <cell r="W126">
            <v>950</v>
          </cell>
          <cell r="X126">
            <v>27028.65</v>
          </cell>
          <cell r="Y126">
            <v>17134.6</v>
          </cell>
          <cell r="Z126" t="str">
            <v> -   </v>
          </cell>
          <cell r="AA126" t="str">
            <v> -   </v>
          </cell>
          <cell r="AB126" t="str">
            <v> -   </v>
          </cell>
          <cell r="AC126" t="str">
            <v> -   </v>
          </cell>
        </row>
        <row r="126">
          <cell r="AF126">
            <v>45113.25</v>
          </cell>
        </row>
        <row r="127">
          <cell r="B127" t="str">
            <v>东莞市鸿厚电器工程有限公司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17636.45</v>
          </cell>
          <cell r="H127">
            <v>16535.5</v>
          </cell>
          <cell r="I127">
            <v>0</v>
          </cell>
        </row>
        <row r="127">
          <cell r="N127">
            <v>759.8</v>
          </cell>
        </row>
        <row r="127">
          <cell r="R127">
            <v>34931.75</v>
          </cell>
        </row>
        <row r="127">
          <cell r="W127">
            <v>17636.45</v>
          </cell>
          <cell r="X127">
            <v>16535.5</v>
          </cell>
          <cell r="Y127">
            <v>0</v>
          </cell>
          <cell r="Z127" t="str">
            <v> -   </v>
          </cell>
          <cell r="AA127" t="str">
            <v> -   </v>
          </cell>
          <cell r="AB127">
            <v>759.8</v>
          </cell>
          <cell r="AC127" t="str">
            <v> -   </v>
          </cell>
        </row>
        <row r="127">
          <cell r="AF127">
            <v>34931.75</v>
          </cell>
        </row>
        <row r="128">
          <cell r="B128" t="str">
            <v>东莞市京乐智能家电有限公司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959.8</v>
          </cell>
          <cell r="H128">
            <v>38171.1</v>
          </cell>
          <cell r="I128">
            <v>7335</v>
          </cell>
        </row>
        <row r="128">
          <cell r="M128">
            <v>959.8</v>
          </cell>
        </row>
        <row r="128">
          <cell r="R128">
            <v>45506.1</v>
          </cell>
        </row>
        <row r="128">
          <cell r="W128">
            <v>959.8</v>
          </cell>
          <cell r="X128">
            <v>38171.1</v>
          </cell>
          <cell r="Y128">
            <v>7335</v>
          </cell>
          <cell r="Z128" t="str">
            <v> -   </v>
          </cell>
        </row>
        <row r="128">
          <cell r="AF128">
            <v>46465.9</v>
          </cell>
        </row>
        <row r="129">
          <cell r="B129" t="str">
            <v>东莞市力合机电制冷设备有限公司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7158.4</v>
          </cell>
          <cell r="H129">
            <v>21075</v>
          </cell>
          <cell r="I129">
            <v>1379.8</v>
          </cell>
        </row>
        <row r="129">
          <cell r="M129">
            <v>1979.6</v>
          </cell>
        </row>
        <row r="129">
          <cell r="R129">
            <v>27633.6</v>
          </cell>
        </row>
        <row r="129">
          <cell r="W129">
            <v>7158.4</v>
          </cell>
          <cell r="X129">
            <v>21075</v>
          </cell>
          <cell r="Y129">
            <v>1379.8</v>
          </cell>
          <cell r="Z129" t="str">
            <v> -   </v>
          </cell>
        </row>
        <row r="129">
          <cell r="AF129">
            <v>29613.2</v>
          </cell>
        </row>
        <row r="130">
          <cell r="B130" t="str">
            <v>东莞市美享机电有限公司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22224.8</v>
          </cell>
          <cell r="H130">
            <v>40649.6</v>
          </cell>
          <cell r="I130">
            <v>3550</v>
          </cell>
        </row>
        <row r="130">
          <cell r="R130">
            <v>66424.4</v>
          </cell>
        </row>
        <row r="130">
          <cell r="W130">
            <v>22224.8</v>
          </cell>
          <cell r="X130">
            <v>40649.6</v>
          </cell>
          <cell r="Y130">
            <v>3550</v>
          </cell>
          <cell r="Z130" t="str">
            <v> -   </v>
          </cell>
          <cell r="AA130" t="str">
            <v> -   </v>
          </cell>
          <cell r="AB130" t="str">
            <v> -   </v>
          </cell>
          <cell r="AC130" t="str">
            <v> -   </v>
          </cell>
        </row>
        <row r="130">
          <cell r="AF130">
            <v>66424.4</v>
          </cell>
        </row>
        <row r="131">
          <cell r="B131" t="str">
            <v>东莞市宁轩电器贸易有限公司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1879.6</v>
          </cell>
          <cell r="H131">
            <v>4758.6</v>
          </cell>
          <cell r="I131">
            <v>0</v>
          </cell>
        </row>
        <row r="131">
          <cell r="R131">
            <v>6638.2</v>
          </cell>
        </row>
        <row r="131">
          <cell r="W131">
            <v>1879.6</v>
          </cell>
          <cell r="X131">
            <v>4758.6</v>
          </cell>
          <cell r="Y131">
            <v>0</v>
          </cell>
          <cell r="Z131" t="str">
            <v> -   </v>
          </cell>
          <cell r="AA131" t="str">
            <v> -   </v>
          </cell>
          <cell r="AB131" t="str">
            <v> -   </v>
          </cell>
          <cell r="AC131" t="str">
            <v> -   </v>
          </cell>
        </row>
        <row r="131">
          <cell r="AF131">
            <v>6638.2</v>
          </cell>
        </row>
        <row r="132">
          <cell r="B132" t="str">
            <v>东莞市荣达电器有限公司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464.7</v>
          </cell>
          <cell r="H132">
            <v>14573.1</v>
          </cell>
          <cell r="I132">
            <v>14605.8</v>
          </cell>
        </row>
        <row r="132">
          <cell r="M132">
            <v>464.7</v>
          </cell>
          <cell r="N132">
            <v>2379.8</v>
          </cell>
        </row>
        <row r="132">
          <cell r="P132">
            <v>6087.4</v>
          </cell>
          <cell r="Q132">
            <v>877.5</v>
          </cell>
          <cell r="R132">
            <v>38523.6</v>
          </cell>
        </row>
        <row r="132">
          <cell r="W132">
            <v>464.7</v>
          </cell>
          <cell r="X132">
            <v>14573.1</v>
          </cell>
          <cell r="Y132">
            <v>14605.8</v>
          </cell>
          <cell r="Z132" t="str">
            <v> -   </v>
          </cell>
        </row>
        <row r="132">
          <cell r="AB132">
            <v>1915.1</v>
          </cell>
          <cell r="AC132">
            <v>6087.4</v>
          </cell>
        </row>
        <row r="132">
          <cell r="AF132">
            <v>37646.1</v>
          </cell>
        </row>
        <row r="133">
          <cell r="B133" t="str">
            <v>东莞市润宝泰电器有限公司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18326.4</v>
          </cell>
          <cell r="H133">
            <v>17854.6</v>
          </cell>
          <cell r="I133">
            <v>10073.8</v>
          </cell>
        </row>
        <row r="133">
          <cell r="N133">
            <v>16257.6</v>
          </cell>
        </row>
        <row r="133">
          <cell r="P133">
            <v>17358.2</v>
          </cell>
          <cell r="Q133">
            <v>2000</v>
          </cell>
          <cell r="R133">
            <v>81870.6</v>
          </cell>
        </row>
        <row r="133">
          <cell r="W133">
            <v>18326.4</v>
          </cell>
          <cell r="X133">
            <v>17854.6</v>
          </cell>
          <cell r="Y133">
            <v>10073.8</v>
          </cell>
          <cell r="Z133" t="str">
            <v> -   </v>
          </cell>
          <cell r="AA133" t="str">
            <v> -   </v>
          </cell>
          <cell r="AB133">
            <v>16257.6</v>
          </cell>
          <cell r="AC133">
            <v>17358.2</v>
          </cell>
        </row>
        <row r="133">
          <cell r="AF133">
            <v>79870.6</v>
          </cell>
        </row>
        <row r="134">
          <cell r="B134" t="str">
            <v>东莞市拖米电子商贸服务有限公司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1779.6</v>
          </cell>
          <cell r="H134">
            <v>9638.8</v>
          </cell>
          <cell r="I134">
            <v>2399.6</v>
          </cell>
        </row>
        <row r="134">
          <cell r="R134">
            <v>13818</v>
          </cell>
        </row>
        <row r="134">
          <cell r="W134">
            <v>1779.6</v>
          </cell>
          <cell r="X134">
            <v>9638.8</v>
          </cell>
          <cell r="Y134">
            <v>2399.6</v>
          </cell>
          <cell r="Z134" t="str">
            <v> -   </v>
          </cell>
          <cell r="AA134" t="str">
            <v> -   </v>
          </cell>
          <cell r="AB134" t="str">
            <v> -   </v>
          </cell>
          <cell r="AC134" t="str">
            <v> -   </v>
          </cell>
        </row>
        <row r="134">
          <cell r="AF134">
            <v>13818</v>
          </cell>
        </row>
        <row r="135">
          <cell r="B135" t="str">
            <v>东莞市香氏机电制冷设备工程有限公司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1962.8</v>
          </cell>
          <cell r="H135">
            <v>53509.65</v>
          </cell>
          <cell r="I135">
            <v>40214.3</v>
          </cell>
        </row>
        <row r="135">
          <cell r="O135">
            <v>1673.1</v>
          </cell>
          <cell r="P135">
            <v>5295.2</v>
          </cell>
        </row>
        <row r="135">
          <cell r="R135">
            <v>99308.85</v>
          </cell>
        </row>
        <row r="135">
          <cell r="W135">
            <v>1962.8</v>
          </cell>
          <cell r="X135">
            <v>53509.65</v>
          </cell>
          <cell r="Y135">
            <v>40214.3</v>
          </cell>
          <cell r="Z135" t="str">
            <v> -   </v>
          </cell>
          <cell r="AA135" t="str">
            <v> -   </v>
          </cell>
        </row>
        <row r="135">
          <cell r="AC135">
            <v>3622.1</v>
          </cell>
        </row>
        <row r="135">
          <cell r="AF135">
            <v>99308.85</v>
          </cell>
        </row>
        <row r="136">
          <cell r="B136" t="str">
            <v>东莞市宇航机电设备有限公司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18019.05</v>
          </cell>
          <cell r="H136">
            <v>34712.25</v>
          </cell>
          <cell r="I136">
            <v>2809.25</v>
          </cell>
        </row>
        <row r="136">
          <cell r="N136">
            <v>339.8</v>
          </cell>
        </row>
        <row r="136">
          <cell r="R136">
            <v>55880.35</v>
          </cell>
        </row>
        <row r="136">
          <cell r="W136">
            <v>18019.05</v>
          </cell>
          <cell r="X136">
            <v>34712.25</v>
          </cell>
          <cell r="Y136">
            <v>2809.25</v>
          </cell>
          <cell r="Z136" t="str">
            <v> -   </v>
          </cell>
          <cell r="AA136" t="str">
            <v> -   </v>
          </cell>
          <cell r="AB136">
            <v>339.8</v>
          </cell>
          <cell r="AC136" t="str">
            <v> -   </v>
          </cell>
        </row>
        <row r="136">
          <cell r="AF136">
            <v>55880.35</v>
          </cell>
        </row>
        <row r="137">
          <cell r="B137" t="str">
            <v>东莞市禹其家用电器有限公司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52902.85</v>
          </cell>
          <cell r="H137">
            <v>10872.5</v>
          </cell>
          <cell r="I137">
            <v>28657.5</v>
          </cell>
        </row>
        <row r="137">
          <cell r="R137">
            <v>92432.85</v>
          </cell>
        </row>
        <row r="137">
          <cell r="W137">
            <v>52902.85</v>
          </cell>
          <cell r="X137">
            <v>10872.5</v>
          </cell>
          <cell r="Y137">
            <v>28657.5</v>
          </cell>
          <cell r="Z137" t="str">
            <v> -   </v>
          </cell>
          <cell r="AA137" t="str">
            <v> -   </v>
          </cell>
          <cell r="AB137" t="str">
            <v> -   </v>
          </cell>
          <cell r="AC137" t="str">
            <v> -   </v>
          </cell>
        </row>
        <row r="137">
          <cell r="AF137">
            <v>92432.85</v>
          </cell>
        </row>
        <row r="138">
          <cell r="B138" t="str">
            <v>东莞市昭扬机电工程有限公司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1319.6</v>
          </cell>
          <cell r="H138">
            <v>39244.9</v>
          </cell>
          <cell r="I138">
            <v>17878.6</v>
          </cell>
        </row>
        <row r="138">
          <cell r="Q138">
            <v>1250</v>
          </cell>
          <cell r="R138">
            <v>59693.1</v>
          </cell>
        </row>
        <row r="138">
          <cell r="W138">
            <v>1319.6</v>
          </cell>
          <cell r="X138">
            <v>39244.9</v>
          </cell>
          <cell r="Y138">
            <v>17878.6</v>
          </cell>
          <cell r="Z138" t="str">
            <v> -   </v>
          </cell>
          <cell r="AA138" t="str">
            <v> -   </v>
          </cell>
          <cell r="AB138" t="str">
            <v> -   </v>
          </cell>
          <cell r="AC138" t="str">
            <v> -   </v>
          </cell>
        </row>
        <row r="138">
          <cell r="AF138">
            <v>58443.1</v>
          </cell>
        </row>
        <row r="139">
          <cell r="B139" t="str">
            <v>东莞市知合贸易有限公司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3856.25</v>
          </cell>
          <cell r="H139">
            <v>7422.2</v>
          </cell>
          <cell r="I139">
            <v>875</v>
          </cell>
        </row>
        <row r="139">
          <cell r="R139">
            <v>12153.45</v>
          </cell>
        </row>
        <row r="139">
          <cell r="W139">
            <v>3856.25</v>
          </cell>
          <cell r="X139">
            <v>7422.2</v>
          </cell>
          <cell r="Y139">
            <v>875</v>
          </cell>
          <cell r="Z139" t="str">
            <v> -   </v>
          </cell>
          <cell r="AA139" t="str">
            <v> -   </v>
          </cell>
          <cell r="AB139" t="str">
            <v> -   </v>
          </cell>
          <cell r="AC139" t="str">
            <v> -   </v>
          </cell>
        </row>
        <row r="139">
          <cell r="AF139">
            <v>12153.45</v>
          </cell>
        </row>
        <row r="140">
          <cell r="B140" t="str">
            <v>东莞市致硕电器有限公司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352.8</v>
          </cell>
          <cell r="H140">
            <v>1781.01</v>
          </cell>
          <cell r="I140">
            <v>0</v>
          </cell>
        </row>
        <row r="140">
          <cell r="R140">
            <v>2133.81</v>
          </cell>
        </row>
        <row r="140">
          <cell r="W140">
            <v>352.8</v>
          </cell>
          <cell r="X140">
            <v>1781.01</v>
          </cell>
          <cell r="Y140">
            <v>0</v>
          </cell>
          <cell r="Z140" t="str">
            <v> -   </v>
          </cell>
          <cell r="AA140" t="str">
            <v> -   </v>
          </cell>
          <cell r="AB140" t="str">
            <v> -   </v>
          </cell>
          <cell r="AC140" t="str">
            <v> -   </v>
          </cell>
        </row>
        <row r="140">
          <cell r="AF140">
            <v>2133.81</v>
          </cell>
        </row>
        <row r="141">
          <cell r="B141" t="str">
            <v>东莞市智创电器有限公司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20582.4</v>
          </cell>
          <cell r="H141">
            <v>35246.7</v>
          </cell>
          <cell r="I141">
            <v>9187.2</v>
          </cell>
        </row>
        <row r="141">
          <cell r="N141">
            <v>494.1</v>
          </cell>
        </row>
        <row r="141">
          <cell r="P141">
            <v>2052.25</v>
          </cell>
        </row>
        <row r="141">
          <cell r="R141">
            <v>67562.65</v>
          </cell>
        </row>
        <row r="141">
          <cell r="W141">
            <v>20582.4</v>
          </cell>
          <cell r="X141">
            <v>35246.7</v>
          </cell>
          <cell r="Y141">
            <v>9187.2</v>
          </cell>
          <cell r="Z141" t="str">
            <v> -   </v>
          </cell>
          <cell r="AA141" t="str">
            <v> -   </v>
          </cell>
          <cell r="AB141">
            <v>494.1</v>
          </cell>
          <cell r="AC141">
            <v>2052.25</v>
          </cell>
        </row>
        <row r="141">
          <cell r="AF141">
            <v>67562.65</v>
          </cell>
        </row>
        <row r="142">
          <cell r="B142" t="str">
            <v>广东承丰裕电器设备工程有限公司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20597.25</v>
          </cell>
          <cell r="H142">
            <v>35562.15</v>
          </cell>
          <cell r="I142">
            <v>0</v>
          </cell>
        </row>
        <row r="142">
          <cell r="R142">
            <v>56159.4</v>
          </cell>
        </row>
        <row r="142">
          <cell r="W142">
            <v>20597.25</v>
          </cell>
          <cell r="X142">
            <v>35562.15</v>
          </cell>
          <cell r="Y142">
            <v>0</v>
          </cell>
          <cell r="Z142" t="str">
            <v> -   </v>
          </cell>
          <cell r="AA142" t="str">
            <v> -   </v>
          </cell>
          <cell r="AB142" t="str">
            <v> -   </v>
          </cell>
          <cell r="AC142" t="str">
            <v> -   </v>
          </cell>
        </row>
        <row r="142">
          <cell r="AF142">
            <v>56159.4</v>
          </cell>
        </row>
        <row r="143">
          <cell r="B143" t="str">
            <v>集贸优选网络科技（广东）有限公司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3192.35</v>
          </cell>
          <cell r="H143">
            <v>0</v>
          </cell>
          <cell r="I143">
            <v>0</v>
          </cell>
        </row>
        <row r="143">
          <cell r="R143">
            <v>3192.35</v>
          </cell>
        </row>
        <row r="143">
          <cell r="W143">
            <v>3192.35</v>
          </cell>
          <cell r="X143">
            <v>0</v>
          </cell>
          <cell r="Y143">
            <v>0</v>
          </cell>
          <cell r="Z143" t="str">
            <v> -   </v>
          </cell>
          <cell r="AA143" t="str">
            <v> -   </v>
          </cell>
          <cell r="AB143" t="str">
            <v> -   </v>
          </cell>
          <cell r="AC143" t="str">
            <v> -   </v>
          </cell>
        </row>
        <row r="143">
          <cell r="AF143">
            <v>3192.35</v>
          </cell>
        </row>
        <row r="144">
          <cell r="B144" t="str">
            <v>东莞飞鹏贸易有限公司</v>
          </cell>
        </row>
        <row r="144">
          <cell r="H144">
            <v>12342.8</v>
          </cell>
          <cell r="I144">
            <v>60129.6</v>
          </cell>
        </row>
        <row r="144">
          <cell r="Q144">
            <v>10778</v>
          </cell>
          <cell r="R144">
            <v>83250.4</v>
          </cell>
        </row>
        <row r="144">
          <cell r="X144">
            <v>12342.8</v>
          </cell>
          <cell r="Y144">
            <v>60129.6</v>
          </cell>
          <cell r="Z144" t="str">
            <v> -   </v>
          </cell>
          <cell r="AA144" t="str">
            <v> -   </v>
          </cell>
          <cell r="AB144" t="str">
            <v> -   </v>
          </cell>
          <cell r="AC144" t="str">
            <v> -   </v>
          </cell>
        </row>
        <row r="144">
          <cell r="AF144">
            <v>72472.4</v>
          </cell>
        </row>
        <row r="145">
          <cell r="B145" t="str">
            <v>东莞美泽制冷设备有限公司</v>
          </cell>
        </row>
        <row r="145">
          <cell r="H145">
            <v>7138.8</v>
          </cell>
          <cell r="I145">
            <v>0</v>
          </cell>
        </row>
        <row r="145">
          <cell r="R145">
            <v>7138.8</v>
          </cell>
        </row>
        <row r="145">
          <cell r="X145">
            <v>7138.8</v>
          </cell>
        </row>
        <row r="145">
          <cell r="AF145">
            <v>7138.8</v>
          </cell>
        </row>
        <row r="146">
          <cell r="B146" t="str">
            <v>东莞润途商贸有限公司</v>
          </cell>
        </row>
        <row r="146">
          <cell r="H146">
            <v>202.35</v>
          </cell>
          <cell r="I146">
            <v>0</v>
          </cell>
        </row>
        <row r="146">
          <cell r="R146">
            <v>202.35</v>
          </cell>
        </row>
        <row r="146">
          <cell r="X146">
            <v>202.35</v>
          </cell>
        </row>
        <row r="146">
          <cell r="AF146">
            <v>202.35</v>
          </cell>
        </row>
        <row r="147">
          <cell r="B147" t="str">
            <v>东莞商豪贸易有限公司</v>
          </cell>
        </row>
        <row r="147">
          <cell r="H147">
            <v>2000</v>
          </cell>
          <cell r="I147">
            <v>0</v>
          </cell>
        </row>
        <row r="147">
          <cell r="R147">
            <v>2000</v>
          </cell>
        </row>
        <row r="147">
          <cell r="X147">
            <v>2000</v>
          </cell>
        </row>
        <row r="147">
          <cell r="AF147">
            <v>2000</v>
          </cell>
        </row>
        <row r="148">
          <cell r="B148" t="str">
            <v>东莞市创盈空调机电设备有限公司</v>
          </cell>
        </row>
        <row r="148">
          <cell r="H148">
            <v>4000</v>
          </cell>
          <cell r="I148">
            <v>23510</v>
          </cell>
        </row>
        <row r="148">
          <cell r="R148">
            <v>27510</v>
          </cell>
        </row>
        <row r="148">
          <cell r="X148">
            <v>4000</v>
          </cell>
          <cell r="Y148">
            <v>23510</v>
          </cell>
          <cell r="Z148" t="str">
            <v> -   </v>
          </cell>
          <cell r="AA148" t="str">
            <v> -   </v>
          </cell>
          <cell r="AB148" t="str">
            <v> -   </v>
          </cell>
          <cell r="AC148" t="str">
            <v> -   </v>
          </cell>
        </row>
        <row r="148">
          <cell r="AF148">
            <v>27510</v>
          </cell>
        </row>
        <row r="149">
          <cell r="B149" t="str">
            <v>东莞市东城好韵来家用电器经营店</v>
          </cell>
        </row>
        <row r="149">
          <cell r="H149">
            <v>8205</v>
          </cell>
          <cell r="I149">
            <v>50660</v>
          </cell>
        </row>
        <row r="149">
          <cell r="R149">
            <v>58865</v>
          </cell>
        </row>
        <row r="149">
          <cell r="X149">
            <v>8205</v>
          </cell>
          <cell r="Y149">
            <v>50660</v>
          </cell>
          <cell r="Z149" t="str">
            <v> -   </v>
          </cell>
          <cell r="AA149" t="str">
            <v> -   </v>
          </cell>
          <cell r="AB149" t="str">
            <v> -   </v>
          </cell>
          <cell r="AC149" t="str">
            <v> -   </v>
          </cell>
        </row>
        <row r="149">
          <cell r="AF149">
            <v>58865</v>
          </cell>
        </row>
        <row r="150">
          <cell r="B150" t="str">
            <v>东莞市丰联和通讯科技有限公司</v>
          </cell>
        </row>
        <row r="150">
          <cell r="H150">
            <v>1019.85</v>
          </cell>
          <cell r="I150">
            <v>3304.7</v>
          </cell>
        </row>
        <row r="150">
          <cell r="R150">
            <v>4324.55</v>
          </cell>
        </row>
        <row r="150">
          <cell r="X150">
            <v>1019.85</v>
          </cell>
          <cell r="Y150">
            <v>3304.7</v>
          </cell>
          <cell r="Z150" t="str">
            <v> -   </v>
          </cell>
          <cell r="AA150" t="str">
            <v> -   </v>
          </cell>
          <cell r="AB150" t="str">
            <v> -   </v>
          </cell>
          <cell r="AC150" t="str">
            <v> -   </v>
          </cell>
        </row>
        <row r="150">
          <cell r="AF150">
            <v>4324.55</v>
          </cell>
        </row>
        <row r="151">
          <cell r="B151" t="str">
            <v>东莞市福万家电器有限公司</v>
          </cell>
        </row>
        <row r="151">
          <cell r="H151">
            <v>11760.9</v>
          </cell>
          <cell r="I151">
            <v>48927.9</v>
          </cell>
        </row>
        <row r="151">
          <cell r="R151">
            <v>60688.8</v>
          </cell>
        </row>
        <row r="151">
          <cell r="X151">
            <v>11760.9</v>
          </cell>
          <cell r="Y151">
            <v>48927.9</v>
          </cell>
          <cell r="Z151" t="str">
            <v> -   </v>
          </cell>
          <cell r="AA151" t="str">
            <v> -   </v>
          </cell>
          <cell r="AB151" t="str">
            <v> -   </v>
          </cell>
          <cell r="AC151" t="str">
            <v> -   </v>
          </cell>
        </row>
        <row r="151">
          <cell r="AF151">
            <v>60688.8</v>
          </cell>
        </row>
        <row r="152">
          <cell r="B152" t="str">
            <v>东莞市福源鑫贸易有限公司</v>
          </cell>
        </row>
        <row r="152">
          <cell r="H152">
            <v>6205.25</v>
          </cell>
          <cell r="I152">
            <v>1000</v>
          </cell>
        </row>
        <row r="152">
          <cell r="Q152">
            <v>1599.8</v>
          </cell>
          <cell r="R152">
            <v>8805.05</v>
          </cell>
        </row>
        <row r="152">
          <cell r="X152">
            <v>6205.25</v>
          </cell>
          <cell r="Y152">
            <v>1000</v>
          </cell>
          <cell r="Z152" t="str">
            <v> -   </v>
          </cell>
          <cell r="AA152" t="str">
            <v> -   </v>
          </cell>
          <cell r="AB152" t="str">
            <v> -   </v>
          </cell>
          <cell r="AC152" t="str">
            <v> -   </v>
          </cell>
        </row>
        <row r="152">
          <cell r="AF152">
            <v>7205.25</v>
          </cell>
        </row>
        <row r="153">
          <cell r="B153" t="str">
            <v>东莞市莞城冬平家用电器店（个体工商户）</v>
          </cell>
        </row>
        <row r="153">
          <cell r="H153">
            <v>17988</v>
          </cell>
          <cell r="I153">
            <v>9902</v>
          </cell>
        </row>
        <row r="153">
          <cell r="R153">
            <v>27890</v>
          </cell>
        </row>
        <row r="153">
          <cell r="X153">
            <v>17988</v>
          </cell>
          <cell r="Y153">
            <v>9902</v>
          </cell>
          <cell r="Z153" t="str">
            <v> -   </v>
          </cell>
          <cell r="AA153" t="str">
            <v> -   </v>
          </cell>
          <cell r="AB153" t="str">
            <v> -   </v>
          </cell>
          <cell r="AC153" t="str">
            <v> -   </v>
          </cell>
        </row>
        <row r="153">
          <cell r="AF153">
            <v>27890</v>
          </cell>
        </row>
        <row r="154">
          <cell r="B154" t="str">
            <v>东莞市和美电器有限公司</v>
          </cell>
        </row>
        <row r="154">
          <cell r="H154">
            <v>9621.8</v>
          </cell>
          <cell r="I154">
            <v>1152</v>
          </cell>
        </row>
        <row r="154">
          <cell r="R154">
            <v>10773.8</v>
          </cell>
        </row>
        <row r="154">
          <cell r="X154">
            <v>9621.8</v>
          </cell>
          <cell r="Y154">
            <v>1152</v>
          </cell>
          <cell r="Z154" t="str">
            <v> -   </v>
          </cell>
          <cell r="AA154" t="str">
            <v> -   </v>
          </cell>
          <cell r="AB154" t="str">
            <v> -   </v>
          </cell>
          <cell r="AC154" t="str">
            <v> -   </v>
          </cell>
        </row>
        <row r="154">
          <cell r="AF154">
            <v>10773.8</v>
          </cell>
        </row>
        <row r="155">
          <cell r="B155" t="str">
            <v>东莞市虎门逸脉家用电器商行</v>
          </cell>
        </row>
        <row r="155">
          <cell r="H155">
            <v>8016</v>
          </cell>
          <cell r="I155">
            <v>20023.8</v>
          </cell>
        </row>
        <row r="155">
          <cell r="Q155">
            <v>2000</v>
          </cell>
          <cell r="R155">
            <v>30039.8</v>
          </cell>
        </row>
        <row r="155">
          <cell r="X155">
            <v>8016</v>
          </cell>
          <cell r="Y155">
            <v>20023.8</v>
          </cell>
          <cell r="Z155" t="str">
            <v> -   </v>
          </cell>
          <cell r="AA155" t="str">
            <v> -   </v>
          </cell>
          <cell r="AB155" t="str">
            <v> -   </v>
          </cell>
          <cell r="AC155" t="str">
            <v> -   </v>
          </cell>
        </row>
        <row r="155">
          <cell r="AF155">
            <v>28039.8</v>
          </cell>
        </row>
        <row r="156">
          <cell r="B156" t="str">
            <v>东莞市华贤空调电器工程有限公司</v>
          </cell>
        </row>
        <row r="156">
          <cell r="H156">
            <v>26754.2</v>
          </cell>
          <cell r="I156">
            <v>8697.6</v>
          </cell>
        </row>
        <row r="156">
          <cell r="R156">
            <v>35451.8</v>
          </cell>
        </row>
        <row r="156">
          <cell r="X156">
            <v>26754.2</v>
          </cell>
          <cell r="Y156">
            <v>8697.6</v>
          </cell>
          <cell r="Z156" t="str">
            <v> -   </v>
          </cell>
          <cell r="AA156" t="str">
            <v> -   </v>
          </cell>
          <cell r="AB156" t="str">
            <v> -   </v>
          </cell>
          <cell r="AC156" t="str">
            <v> -   </v>
          </cell>
        </row>
        <row r="156">
          <cell r="AF156">
            <v>35451.8</v>
          </cell>
        </row>
        <row r="157">
          <cell r="B157" t="str">
            <v>东莞市华源电器有限公司</v>
          </cell>
        </row>
        <row r="157">
          <cell r="H157">
            <v>6419.6</v>
          </cell>
          <cell r="I157">
            <v>7415</v>
          </cell>
        </row>
        <row r="157">
          <cell r="R157">
            <v>13834.6</v>
          </cell>
        </row>
        <row r="157">
          <cell r="X157">
            <v>6419.6</v>
          </cell>
          <cell r="Y157">
            <v>7415</v>
          </cell>
          <cell r="Z157" t="str">
            <v> -   </v>
          </cell>
          <cell r="AA157" t="str">
            <v> -   </v>
          </cell>
          <cell r="AB157" t="str">
            <v> -   </v>
          </cell>
          <cell r="AC157" t="str">
            <v> -   </v>
          </cell>
        </row>
        <row r="157">
          <cell r="AF157">
            <v>13834.6</v>
          </cell>
        </row>
        <row r="158">
          <cell r="B158" t="str">
            <v>东莞市汇佳空调机电有限公司</v>
          </cell>
        </row>
        <row r="158">
          <cell r="H158">
            <v>19364.6</v>
          </cell>
          <cell r="I158">
            <v>22057.5</v>
          </cell>
        </row>
        <row r="158">
          <cell r="R158">
            <v>41422.1</v>
          </cell>
        </row>
        <row r="158">
          <cell r="X158">
            <v>19364.6</v>
          </cell>
          <cell r="Y158">
            <v>22057.5</v>
          </cell>
          <cell r="Z158" t="str">
            <v> -   </v>
          </cell>
          <cell r="AA158" t="str">
            <v> -   </v>
          </cell>
          <cell r="AB158" t="str">
            <v> -   </v>
          </cell>
          <cell r="AC158" t="str">
            <v> -   </v>
          </cell>
        </row>
        <row r="158">
          <cell r="AF158">
            <v>41422.1</v>
          </cell>
        </row>
        <row r="159">
          <cell r="B159" t="str">
            <v>东莞市京选家电有限公司</v>
          </cell>
        </row>
        <row r="159">
          <cell r="H159">
            <v>14263.9</v>
          </cell>
          <cell r="I159">
            <v>7777.1</v>
          </cell>
        </row>
        <row r="159">
          <cell r="R159">
            <v>22041</v>
          </cell>
        </row>
        <row r="159">
          <cell r="X159">
            <v>14263.9</v>
          </cell>
          <cell r="Y159">
            <v>7777.1</v>
          </cell>
          <cell r="Z159" t="str">
            <v> -   </v>
          </cell>
          <cell r="AA159" t="str">
            <v> -   </v>
          </cell>
          <cell r="AB159" t="str">
            <v> -   </v>
          </cell>
          <cell r="AC159" t="str">
            <v> -   </v>
          </cell>
        </row>
        <row r="159">
          <cell r="AF159">
            <v>22041</v>
          </cell>
        </row>
        <row r="160">
          <cell r="B160" t="str">
            <v>东莞市京之东机电工程有限公司</v>
          </cell>
        </row>
        <row r="160">
          <cell r="H160">
            <v>7244.1</v>
          </cell>
          <cell r="I160">
            <v>0</v>
          </cell>
        </row>
        <row r="160">
          <cell r="R160">
            <v>7244.1</v>
          </cell>
        </row>
        <row r="160">
          <cell r="X160">
            <v>7244.1</v>
          </cell>
        </row>
        <row r="160">
          <cell r="AF160">
            <v>7244.1</v>
          </cell>
        </row>
        <row r="161">
          <cell r="B161" t="str">
            <v>东莞市钧晖电器有限公司</v>
          </cell>
        </row>
        <row r="161">
          <cell r="H161">
            <v>15771.85</v>
          </cell>
          <cell r="I161">
            <v>28969</v>
          </cell>
        </row>
        <row r="161">
          <cell r="R161">
            <v>44740.85</v>
          </cell>
        </row>
        <row r="161">
          <cell r="X161">
            <v>15771.85</v>
          </cell>
          <cell r="Y161">
            <v>28969</v>
          </cell>
          <cell r="Z161" t="str">
            <v> -   </v>
          </cell>
          <cell r="AA161" t="str">
            <v> -   </v>
          </cell>
          <cell r="AB161" t="str">
            <v> -   </v>
          </cell>
          <cell r="AC161" t="str">
            <v> -   </v>
          </cell>
        </row>
        <row r="161">
          <cell r="AF161">
            <v>44740.85</v>
          </cell>
        </row>
        <row r="162">
          <cell r="B162" t="str">
            <v>东莞市莱博电脑科技有限公司</v>
          </cell>
        </row>
        <row r="162">
          <cell r="H162">
            <v>19247.17</v>
          </cell>
          <cell r="I162">
            <v>14360.09</v>
          </cell>
        </row>
        <row r="162">
          <cell r="M162">
            <v>25470.17</v>
          </cell>
        </row>
        <row r="162">
          <cell r="P162">
            <v>20004.44</v>
          </cell>
          <cell r="Q162">
            <v>13244.32</v>
          </cell>
          <cell r="R162">
            <v>41385.85</v>
          </cell>
        </row>
        <row r="162">
          <cell r="X162">
            <v>19247.17</v>
          </cell>
          <cell r="Y162">
            <v>14360.09</v>
          </cell>
          <cell r="Z162" t="str">
            <v> -   </v>
          </cell>
        </row>
        <row r="162">
          <cell r="AF162">
            <v>33607.26</v>
          </cell>
        </row>
        <row r="163">
          <cell r="B163" t="str">
            <v>东莞市利诚冷气家电工程有限公司</v>
          </cell>
        </row>
        <row r="163">
          <cell r="H163">
            <v>34032.2</v>
          </cell>
          <cell r="I163">
            <v>5218.8</v>
          </cell>
        </row>
        <row r="163">
          <cell r="R163">
            <v>39251</v>
          </cell>
        </row>
        <row r="163">
          <cell r="X163">
            <v>34032.2</v>
          </cell>
          <cell r="Y163">
            <v>5218.8</v>
          </cell>
          <cell r="Z163" t="str">
            <v> -   </v>
          </cell>
          <cell r="AA163" t="str">
            <v> -   </v>
          </cell>
          <cell r="AB163" t="str">
            <v> -   </v>
          </cell>
          <cell r="AC163" t="str">
            <v> -   </v>
          </cell>
        </row>
        <row r="163">
          <cell r="AF163">
            <v>39251</v>
          </cell>
        </row>
        <row r="164">
          <cell r="B164" t="str">
            <v>东莞市麻涌京信家电经营部</v>
          </cell>
        </row>
        <row r="164">
          <cell r="H164">
            <v>16005.85</v>
          </cell>
          <cell r="I164">
            <v>5288.65</v>
          </cell>
        </row>
        <row r="164">
          <cell r="P164">
            <v>699.8</v>
          </cell>
        </row>
        <row r="164">
          <cell r="R164">
            <v>21994.3</v>
          </cell>
        </row>
        <row r="164">
          <cell r="X164">
            <v>16005.85</v>
          </cell>
          <cell r="Y164">
            <v>5288.65</v>
          </cell>
          <cell r="Z164" t="str">
            <v> -   </v>
          </cell>
          <cell r="AA164" t="str">
            <v> -   </v>
          </cell>
          <cell r="AB164" t="str">
            <v> -   </v>
          </cell>
          <cell r="AC164">
            <v>699.8</v>
          </cell>
        </row>
        <row r="164">
          <cell r="AF164">
            <v>21994.3</v>
          </cell>
        </row>
        <row r="165">
          <cell r="B165" t="str">
            <v>东莞市美腾电器有限公司</v>
          </cell>
        </row>
        <row r="165">
          <cell r="H165">
            <v>27246.8</v>
          </cell>
          <cell r="I165">
            <v>11738.6</v>
          </cell>
        </row>
        <row r="165">
          <cell r="P165">
            <v>625</v>
          </cell>
        </row>
        <row r="165">
          <cell r="R165">
            <v>39610.4</v>
          </cell>
        </row>
        <row r="165">
          <cell r="X165">
            <v>27246.8</v>
          </cell>
          <cell r="Y165">
            <v>11738.6</v>
          </cell>
          <cell r="Z165" t="str">
            <v> -   </v>
          </cell>
          <cell r="AA165" t="str">
            <v> -   </v>
          </cell>
          <cell r="AB165" t="str">
            <v> -   </v>
          </cell>
          <cell r="AC165">
            <v>625</v>
          </cell>
        </row>
        <row r="165">
          <cell r="AF165">
            <v>39610.4</v>
          </cell>
        </row>
        <row r="166">
          <cell r="B166" t="str">
            <v>东莞市美英电器有限公司</v>
          </cell>
        </row>
        <row r="166">
          <cell r="H166">
            <v>3579.4</v>
          </cell>
          <cell r="I166">
            <v>5039.6</v>
          </cell>
        </row>
        <row r="166">
          <cell r="R166">
            <v>8619</v>
          </cell>
        </row>
        <row r="166">
          <cell r="X166">
            <v>3579.4</v>
          </cell>
          <cell r="Y166">
            <v>5039.6</v>
          </cell>
          <cell r="Z166" t="str">
            <v> -   </v>
          </cell>
          <cell r="AA166" t="str">
            <v> -   </v>
          </cell>
          <cell r="AB166" t="str">
            <v> -   </v>
          </cell>
          <cell r="AC166" t="str">
            <v> -   </v>
          </cell>
        </row>
        <row r="166">
          <cell r="AF166">
            <v>8619</v>
          </cell>
        </row>
        <row r="167">
          <cell r="B167" t="str">
            <v>东莞市品东世纪信息科技有限公司</v>
          </cell>
        </row>
        <row r="167">
          <cell r="H167">
            <v>1559.85</v>
          </cell>
          <cell r="I167">
            <v>0</v>
          </cell>
        </row>
        <row r="167">
          <cell r="M167">
            <v>1559.85</v>
          </cell>
        </row>
        <row r="167">
          <cell r="R167">
            <v>0</v>
          </cell>
        </row>
        <row r="167">
          <cell r="X167">
            <v>0</v>
          </cell>
        </row>
        <row r="167">
          <cell r="AF167">
            <v>0</v>
          </cell>
        </row>
        <row r="168">
          <cell r="B168" t="str">
            <v>东莞市小时代电器有限公司</v>
          </cell>
        </row>
        <row r="168">
          <cell r="H168">
            <v>5601.2</v>
          </cell>
          <cell r="I168">
            <v>9059.6</v>
          </cell>
        </row>
        <row r="168">
          <cell r="R168">
            <v>14660.8</v>
          </cell>
        </row>
        <row r="168">
          <cell r="X168">
            <v>5601.2</v>
          </cell>
          <cell r="Y168">
            <v>9059.6</v>
          </cell>
          <cell r="Z168" t="str">
            <v> -   </v>
          </cell>
          <cell r="AA168" t="str">
            <v> -   </v>
          </cell>
          <cell r="AB168" t="str">
            <v> -   </v>
          </cell>
          <cell r="AC168" t="str">
            <v> -   </v>
          </cell>
        </row>
        <row r="168">
          <cell r="AF168">
            <v>14660.8</v>
          </cell>
        </row>
        <row r="169">
          <cell r="B169" t="str">
            <v>东莞市新奥能源服务有限公司</v>
          </cell>
        </row>
        <row r="169">
          <cell r="H169">
            <v>5776.95</v>
          </cell>
          <cell r="I169">
            <v>4931.6</v>
          </cell>
        </row>
        <row r="169">
          <cell r="P169">
            <v>2934.1</v>
          </cell>
          <cell r="Q169">
            <v>1239.85</v>
          </cell>
          <cell r="R169">
            <v>14882.5</v>
          </cell>
        </row>
        <row r="169">
          <cell r="X169">
            <v>5776.95</v>
          </cell>
          <cell r="Y169">
            <v>4931.6</v>
          </cell>
          <cell r="Z169" t="str">
            <v> -   </v>
          </cell>
          <cell r="AA169" t="str">
            <v> -   </v>
          </cell>
          <cell r="AB169" t="str">
            <v> -   </v>
          </cell>
          <cell r="AC169">
            <v>2934.1</v>
          </cell>
        </row>
        <row r="169">
          <cell r="AF169">
            <v>13642.65</v>
          </cell>
        </row>
        <row r="170">
          <cell r="B170" t="str">
            <v>东莞市新达鑫电器有限公司</v>
          </cell>
        </row>
        <row r="170">
          <cell r="H170">
            <v>39439.7</v>
          </cell>
          <cell r="I170">
            <v>9384.9</v>
          </cell>
        </row>
        <row r="170">
          <cell r="P170">
            <v>4595.15</v>
          </cell>
          <cell r="Q170">
            <v>578</v>
          </cell>
          <cell r="R170">
            <v>53997.75</v>
          </cell>
        </row>
        <row r="170">
          <cell r="X170">
            <v>39439.7</v>
          </cell>
          <cell r="Y170">
            <v>9384.9</v>
          </cell>
          <cell r="Z170" t="str">
            <v> -   </v>
          </cell>
          <cell r="AA170" t="str">
            <v> -   </v>
          </cell>
          <cell r="AB170" t="str">
            <v> -   </v>
          </cell>
          <cell r="AC170">
            <v>4595.15</v>
          </cell>
        </row>
        <row r="170">
          <cell r="AF170">
            <v>53419.75</v>
          </cell>
        </row>
        <row r="171">
          <cell r="B171" t="str">
            <v>东莞市信达电器有限公司</v>
          </cell>
        </row>
        <row r="171">
          <cell r="H171">
            <v>799.8</v>
          </cell>
          <cell r="I171">
            <v>22805.7</v>
          </cell>
        </row>
        <row r="171">
          <cell r="R171">
            <v>23605.5</v>
          </cell>
        </row>
        <row r="171">
          <cell r="X171">
            <v>799.8</v>
          </cell>
          <cell r="Y171">
            <v>22805.7</v>
          </cell>
          <cell r="Z171" t="str">
            <v> -   </v>
          </cell>
          <cell r="AA171" t="str">
            <v> -   </v>
          </cell>
          <cell r="AB171" t="str">
            <v> -   </v>
          </cell>
          <cell r="AC171" t="str">
            <v> -   </v>
          </cell>
        </row>
        <row r="171">
          <cell r="AF171">
            <v>23605.5</v>
          </cell>
        </row>
        <row r="172">
          <cell r="B172" t="str">
            <v>东莞市易轩电器贸易有限公司</v>
          </cell>
        </row>
        <row r="172">
          <cell r="H172">
            <v>3373.55</v>
          </cell>
          <cell r="I172">
            <v>0</v>
          </cell>
        </row>
        <row r="172">
          <cell r="R172">
            <v>3373.55</v>
          </cell>
        </row>
        <row r="172">
          <cell r="X172">
            <v>3373.55</v>
          </cell>
        </row>
        <row r="172">
          <cell r="AF172">
            <v>3373.55</v>
          </cell>
        </row>
        <row r="173">
          <cell r="B173" t="str">
            <v>东莞市奕阳电器有限公司</v>
          </cell>
        </row>
        <row r="173">
          <cell r="H173">
            <v>21388.25</v>
          </cell>
          <cell r="I173">
            <v>49621.9</v>
          </cell>
        </row>
        <row r="173">
          <cell r="R173">
            <v>71010.15</v>
          </cell>
        </row>
        <row r="173">
          <cell r="X173">
            <v>21388.25</v>
          </cell>
          <cell r="Y173">
            <v>49621.9</v>
          </cell>
          <cell r="Z173" t="str">
            <v> -   </v>
          </cell>
          <cell r="AA173" t="str">
            <v> -   </v>
          </cell>
          <cell r="AB173" t="str">
            <v> -   </v>
          </cell>
          <cell r="AC173" t="str">
            <v> -   </v>
          </cell>
        </row>
        <row r="173">
          <cell r="AF173">
            <v>71010.15</v>
          </cell>
        </row>
        <row r="174">
          <cell r="B174" t="str">
            <v>东莞市长和机电工程有限公司</v>
          </cell>
        </row>
        <row r="174">
          <cell r="H174">
            <v>12016.7</v>
          </cell>
          <cell r="I174">
            <v>2299.6</v>
          </cell>
        </row>
        <row r="174">
          <cell r="R174">
            <v>14316.3</v>
          </cell>
        </row>
        <row r="174">
          <cell r="X174">
            <v>12016.7</v>
          </cell>
          <cell r="Y174">
            <v>2299.6</v>
          </cell>
          <cell r="Z174" t="str">
            <v> -   </v>
          </cell>
          <cell r="AA174" t="str">
            <v> -   </v>
          </cell>
          <cell r="AB174" t="str">
            <v> -   </v>
          </cell>
          <cell r="AC174" t="str">
            <v> -   </v>
          </cell>
        </row>
        <row r="174">
          <cell r="AF174">
            <v>14316.3</v>
          </cell>
        </row>
        <row r="175">
          <cell r="B175" t="str">
            <v>东莞市智鹏电器有限公司</v>
          </cell>
        </row>
        <row r="175">
          <cell r="H175">
            <v>134.85</v>
          </cell>
          <cell r="I175">
            <v>2739.6</v>
          </cell>
        </row>
        <row r="175">
          <cell r="R175">
            <v>2874.45</v>
          </cell>
        </row>
        <row r="175">
          <cell r="X175">
            <v>134.85</v>
          </cell>
          <cell r="Y175">
            <v>2739.6</v>
          </cell>
          <cell r="Z175" t="str">
            <v> -   </v>
          </cell>
          <cell r="AA175" t="str">
            <v> -   </v>
          </cell>
          <cell r="AB175" t="str">
            <v> -   </v>
          </cell>
          <cell r="AC175" t="str">
            <v> -   </v>
          </cell>
        </row>
        <row r="175">
          <cell r="AF175">
            <v>2874.45</v>
          </cell>
        </row>
        <row r="176">
          <cell r="B176" t="str">
            <v>东莞市众熠电器有限公司</v>
          </cell>
        </row>
        <row r="176">
          <cell r="H176">
            <v>415</v>
          </cell>
          <cell r="I176">
            <v>5729.9</v>
          </cell>
        </row>
        <row r="176">
          <cell r="R176">
            <v>6144.9</v>
          </cell>
        </row>
        <row r="176">
          <cell r="X176">
            <v>415</v>
          </cell>
          <cell r="Y176">
            <v>5729.9</v>
          </cell>
          <cell r="Z176" t="str">
            <v> -   </v>
          </cell>
          <cell r="AA176" t="str">
            <v> -   </v>
          </cell>
          <cell r="AB176" t="str">
            <v> -   </v>
          </cell>
          <cell r="AC176" t="str">
            <v> -   </v>
          </cell>
        </row>
        <row r="176">
          <cell r="AF176">
            <v>6144.9</v>
          </cell>
        </row>
        <row r="177">
          <cell r="B177" t="str">
            <v>东莞鑫森实业投资有限公司</v>
          </cell>
        </row>
        <row r="177">
          <cell r="H177">
            <v>12577.8</v>
          </cell>
          <cell r="I177">
            <v>12298</v>
          </cell>
        </row>
        <row r="177">
          <cell r="R177">
            <v>24875.8</v>
          </cell>
        </row>
        <row r="177">
          <cell r="X177">
            <v>12577.8</v>
          </cell>
          <cell r="Y177">
            <v>12298</v>
          </cell>
          <cell r="Z177" t="str">
            <v> -   </v>
          </cell>
          <cell r="AA177" t="str">
            <v> -   </v>
          </cell>
          <cell r="AB177" t="str">
            <v> -   </v>
          </cell>
          <cell r="AC177" t="str">
            <v> -   </v>
          </cell>
        </row>
        <row r="177">
          <cell r="AF177">
            <v>24875.8</v>
          </cell>
        </row>
        <row r="178">
          <cell r="B178" t="str">
            <v>东莞樟木头大润发商业有限公司</v>
          </cell>
        </row>
        <row r="178">
          <cell r="H178">
            <v>1759.2</v>
          </cell>
          <cell r="I178">
            <v>5499.8</v>
          </cell>
        </row>
        <row r="178">
          <cell r="Q178">
            <v>1199.8</v>
          </cell>
          <cell r="R178">
            <v>8458.8</v>
          </cell>
        </row>
        <row r="178">
          <cell r="X178">
            <v>1759.2</v>
          </cell>
          <cell r="Y178">
            <v>5499.8</v>
          </cell>
          <cell r="Z178" t="str">
            <v> -   </v>
          </cell>
          <cell r="AA178" t="str">
            <v> -   </v>
          </cell>
          <cell r="AB178" t="str">
            <v> -   </v>
          </cell>
          <cell r="AC178" t="str">
            <v> -   </v>
          </cell>
        </row>
        <row r="178">
          <cell r="AF178">
            <v>7259</v>
          </cell>
        </row>
        <row r="179">
          <cell r="B179" t="str">
            <v>广东金芝机电科技有限公司</v>
          </cell>
        </row>
        <row r="179">
          <cell r="H179">
            <v>14982</v>
          </cell>
          <cell r="I179">
            <v>9214.4</v>
          </cell>
        </row>
        <row r="179">
          <cell r="R179">
            <v>24196.4</v>
          </cell>
        </row>
        <row r="179">
          <cell r="X179">
            <v>14982</v>
          </cell>
          <cell r="Y179">
            <v>9214.4</v>
          </cell>
          <cell r="Z179" t="str">
            <v> -   </v>
          </cell>
          <cell r="AA179" t="str">
            <v> -   </v>
          </cell>
          <cell r="AB179" t="str">
            <v> -   </v>
          </cell>
          <cell r="AC179" t="str">
            <v> -   </v>
          </cell>
        </row>
        <row r="179">
          <cell r="AF179">
            <v>24196.4</v>
          </cell>
        </row>
        <row r="180">
          <cell r="B180" t="str">
            <v>东莞山姆超市有限公司</v>
          </cell>
        </row>
        <row r="180">
          <cell r="I180">
            <v>9558.6</v>
          </cell>
        </row>
        <row r="180">
          <cell r="Q180">
            <v>2000</v>
          </cell>
          <cell r="R180">
            <v>11558.6</v>
          </cell>
        </row>
        <row r="180">
          <cell r="Y180">
            <v>9558.6</v>
          </cell>
          <cell r="Z180" t="str">
            <v> -   </v>
          </cell>
          <cell r="AA180" t="str">
            <v> -   </v>
          </cell>
          <cell r="AB180" t="str">
            <v> -   </v>
          </cell>
          <cell r="AC180" t="str">
            <v> -   </v>
          </cell>
        </row>
        <row r="180">
          <cell r="AF180">
            <v>9558.6</v>
          </cell>
        </row>
        <row r="181">
          <cell r="B181" t="str">
            <v>东莞市常平融晟电器经营部</v>
          </cell>
        </row>
        <row r="181">
          <cell r="I181">
            <v>1377.6</v>
          </cell>
        </row>
        <row r="181">
          <cell r="R181">
            <v>1377.6</v>
          </cell>
        </row>
        <row r="181">
          <cell r="Y181">
            <v>1377.6</v>
          </cell>
          <cell r="Z181" t="str">
            <v> -   </v>
          </cell>
          <cell r="AA181" t="str">
            <v> -   </v>
          </cell>
          <cell r="AB181" t="str">
            <v> -   </v>
          </cell>
          <cell r="AC181" t="str">
            <v> -   </v>
          </cell>
        </row>
        <row r="181">
          <cell r="AF181">
            <v>1377.6</v>
          </cell>
        </row>
        <row r="182">
          <cell r="B182" t="str">
            <v>东莞市大朗永鑫电器店</v>
          </cell>
        </row>
        <row r="182">
          <cell r="I182">
            <v>1899.2</v>
          </cell>
        </row>
        <row r="182">
          <cell r="R182">
            <v>1899.2</v>
          </cell>
        </row>
        <row r="182">
          <cell r="Y182">
            <v>1899.2</v>
          </cell>
          <cell r="Z182" t="str">
            <v> -   </v>
          </cell>
          <cell r="AA182" t="str">
            <v> -   </v>
          </cell>
          <cell r="AB182" t="str">
            <v> -   </v>
          </cell>
          <cell r="AC182" t="str">
            <v> -   </v>
          </cell>
        </row>
        <row r="182">
          <cell r="AF182">
            <v>1899.2</v>
          </cell>
        </row>
        <row r="183">
          <cell r="B183" t="str">
            <v>东莞市德胜龙电器有限公司</v>
          </cell>
        </row>
        <row r="183">
          <cell r="I183">
            <v>7379</v>
          </cell>
        </row>
        <row r="183">
          <cell r="R183">
            <v>7379</v>
          </cell>
        </row>
        <row r="183">
          <cell r="Y183">
            <v>7379</v>
          </cell>
          <cell r="Z183" t="str">
            <v> -   </v>
          </cell>
          <cell r="AA183" t="str">
            <v> -   </v>
          </cell>
          <cell r="AB183" t="str">
            <v> -   </v>
          </cell>
          <cell r="AC183" t="str">
            <v> -   </v>
          </cell>
        </row>
        <row r="183">
          <cell r="AF183">
            <v>7379</v>
          </cell>
        </row>
        <row r="184">
          <cell r="B184" t="str">
            <v>东莞市高琪空调设备工程有限公司</v>
          </cell>
        </row>
        <row r="184">
          <cell r="I184">
            <v>75689.5500000001</v>
          </cell>
        </row>
        <row r="184">
          <cell r="R184">
            <v>75689.5500000001</v>
          </cell>
        </row>
        <row r="184">
          <cell r="Y184">
            <v>75689.5500000001</v>
          </cell>
          <cell r="Z184" t="str">
            <v> -   </v>
          </cell>
          <cell r="AA184" t="str">
            <v> -   </v>
          </cell>
          <cell r="AB184" t="str">
            <v> -   </v>
          </cell>
          <cell r="AC184" t="str">
            <v> -   </v>
          </cell>
        </row>
        <row r="184">
          <cell r="AF184">
            <v>75689.5500000001</v>
          </cell>
        </row>
        <row r="185">
          <cell r="B185" t="str">
            <v>东莞市广粤机电工程有限公司</v>
          </cell>
        </row>
        <row r="185">
          <cell r="I185">
            <v>13120</v>
          </cell>
        </row>
        <row r="185">
          <cell r="R185">
            <v>13120</v>
          </cell>
        </row>
        <row r="185">
          <cell r="Y185">
            <v>13120</v>
          </cell>
          <cell r="Z185" t="str">
            <v> -   </v>
          </cell>
          <cell r="AA185" t="str">
            <v> -   </v>
          </cell>
          <cell r="AB185" t="str">
            <v> -   </v>
          </cell>
          <cell r="AC185" t="str">
            <v> -   </v>
          </cell>
        </row>
        <row r="185">
          <cell r="AF185">
            <v>13120</v>
          </cell>
        </row>
        <row r="186">
          <cell r="B186" t="str">
            <v>东莞市宏海机电工程有限公司</v>
          </cell>
        </row>
        <row r="186">
          <cell r="I186">
            <v>6839.6</v>
          </cell>
        </row>
        <row r="186">
          <cell r="R186">
            <v>6839.6</v>
          </cell>
        </row>
        <row r="186">
          <cell r="Y186">
            <v>6839.6</v>
          </cell>
          <cell r="Z186" t="str">
            <v> -   </v>
          </cell>
          <cell r="AA186" t="str">
            <v> -   </v>
          </cell>
          <cell r="AB186" t="str">
            <v> -   </v>
          </cell>
          <cell r="AC186" t="str">
            <v> -   </v>
          </cell>
        </row>
        <row r="186">
          <cell r="AF186">
            <v>6839.6</v>
          </cell>
        </row>
        <row r="187">
          <cell r="B187" t="str">
            <v>东莞市佳业数码电子有限公司</v>
          </cell>
        </row>
        <row r="187">
          <cell r="I187">
            <v>399.8</v>
          </cell>
        </row>
        <row r="187">
          <cell r="R187">
            <v>399.8</v>
          </cell>
        </row>
        <row r="187">
          <cell r="Y187">
            <v>399.8</v>
          </cell>
          <cell r="Z187" t="str">
            <v> -   </v>
          </cell>
          <cell r="AA187" t="str">
            <v> -   </v>
          </cell>
          <cell r="AB187" t="str">
            <v> -   </v>
          </cell>
          <cell r="AC187" t="str">
            <v> -   </v>
          </cell>
        </row>
        <row r="187">
          <cell r="AF187">
            <v>399.8</v>
          </cell>
        </row>
        <row r="188">
          <cell r="B188" t="str">
            <v>东莞市家佳电器工程有限公司</v>
          </cell>
        </row>
        <row r="188">
          <cell r="I188">
            <v>16797.2</v>
          </cell>
        </row>
        <row r="188">
          <cell r="Q188">
            <v>879.8</v>
          </cell>
          <cell r="R188">
            <v>17677</v>
          </cell>
        </row>
        <row r="188">
          <cell r="Y188">
            <v>16797.2</v>
          </cell>
          <cell r="Z188" t="str">
            <v> -   </v>
          </cell>
          <cell r="AA188" t="str">
            <v> -   </v>
          </cell>
          <cell r="AB188" t="str">
            <v> -   </v>
          </cell>
          <cell r="AC188" t="str">
            <v> -   </v>
          </cell>
        </row>
        <row r="188">
          <cell r="AF188">
            <v>16797.2</v>
          </cell>
        </row>
        <row r="189">
          <cell r="B189" t="str">
            <v>东莞市嘉祥通讯有限公司</v>
          </cell>
        </row>
        <row r="189">
          <cell r="I189">
            <v>5948</v>
          </cell>
        </row>
        <row r="189">
          <cell r="N189">
            <v>8098.8</v>
          </cell>
        </row>
        <row r="189">
          <cell r="P189">
            <v>919.8</v>
          </cell>
          <cell r="Q189">
            <v>2000</v>
          </cell>
          <cell r="R189">
            <v>16966.6</v>
          </cell>
        </row>
        <row r="189">
          <cell r="Y189">
            <v>5948</v>
          </cell>
          <cell r="Z189" t="str">
            <v> -   </v>
          </cell>
          <cell r="AA189" t="str">
            <v> -   </v>
          </cell>
          <cell r="AB189">
            <v>8098.8</v>
          </cell>
          <cell r="AC189">
            <v>919.8</v>
          </cell>
        </row>
        <row r="189">
          <cell r="AF189">
            <v>14966.6</v>
          </cell>
        </row>
        <row r="190">
          <cell r="B190" t="str">
            <v>东莞市金福商电器有限公司</v>
          </cell>
        </row>
        <row r="190">
          <cell r="I190">
            <v>21288.8</v>
          </cell>
        </row>
        <row r="190">
          <cell r="R190">
            <v>21288.8</v>
          </cell>
        </row>
        <row r="190">
          <cell r="Y190">
            <v>21288.8</v>
          </cell>
          <cell r="Z190" t="str">
            <v> -   </v>
          </cell>
          <cell r="AA190" t="str">
            <v> -   </v>
          </cell>
          <cell r="AB190" t="str">
            <v> -   </v>
          </cell>
          <cell r="AC190" t="str">
            <v> -   </v>
          </cell>
        </row>
        <row r="190">
          <cell r="AF190">
            <v>21288.8</v>
          </cell>
        </row>
        <row r="191">
          <cell r="B191" t="str">
            <v>东莞市进恒电器有限公司</v>
          </cell>
        </row>
        <row r="191">
          <cell r="I191">
            <v>1919.6</v>
          </cell>
        </row>
        <row r="191">
          <cell r="R191">
            <v>1919.6</v>
          </cell>
        </row>
        <row r="191">
          <cell r="Y191">
            <v>1919.6</v>
          </cell>
          <cell r="Z191" t="str">
            <v> -   </v>
          </cell>
          <cell r="AA191" t="str">
            <v> -   </v>
          </cell>
          <cell r="AB191" t="str">
            <v> -   </v>
          </cell>
          <cell r="AC191" t="str">
            <v> -   </v>
          </cell>
        </row>
        <row r="191">
          <cell r="AF191">
            <v>1919.6</v>
          </cell>
        </row>
        <row r="192">
          <cell r="B192" t="str">
            <v>东莞市京品京造商贸有限公司</v>
          </cell>
        </row>
        <row r="192">
          <cell r="I192">
            <v>3779</v>
          </cell>
        </row>
        <row r="192">
          <cell r="R192">
            <v>3779</v>
          </cell>
        </row>
        <row r="192">
          <cell r="Y192">
            <v>3779</v>
          </cell>
          <cell r="Z192" t="str">
            <v> -   </v>
          </cell>
          <cell r="AA192" t="str">
            <v> -   </v>
          </cell>
          <cell r="AB192" t="str">
            <v> -   </v>
          </cell>
          <cell r="AC192" t="str">
            <v> -   </v>
          </cell>
        </row>
        <row r="192">
          <cell r="AF192">
            <v>3779</v>
          </cell>
        </row>
        <row r="193">
          <cell r="B193" t="str">
            <v>东莞市景隆电器贸易有限公司</v>
          </cell>
        </row>
        <row r="193">
          <cell r="I193">
            <v>6589.2</v>
          </cell>
        </row>
        <row r="193">
          <cell r="R193">
            <v>6589.2</v>
          </cell>
        </row>
        <row r="193">
          <cell r="Y193">
            <v>6589.2</v>
          </cell>
          <cell r="Z193" t="str">
            <v> -   </v>
          </cell>
          <cell r="AA193" t="str">
            <v> -   </v>
          </cell>
          <cell r="AB193" t="str">
            <v> -   </v>
          </cell>
          <cell r="AC193" t="str">
            <v> -   </v>
          </cell>
        </row>
        <row r="193">
          <cell r="AF193">
            <v>6589.2</v>
          </cell>
        </row>
        <row r="194">
          <cell r="B194" t="str">
            <v>东莞市路惠电器有限公司</v>
          </cell>
        </row>
        <row r="194">
          <cell r="I194">
            <v>3219.6</v>
          </cell>
        </row>
        <row r="194">
          <cell r="R194">
            <v>3219.6</v>
          </cell>
        </row>
        <row r="194">
          <cell r="Y194">
            <v>3219.6</v>
          </cell>
          <cell r="Z194" t="str">
            <v> -   </v>
          </cell>
          <cell r="AA194" t="str">
            <v> -   </v>
          </cell>
          <cell r="AB194" t="str">
            <v> -   </v>
          </cell>
          <cell r="AC194" t="str">
            <v> -   </v>
          </cell>
        </row>
        <row r="194">
          <cell r="AF194">
            <v>3219.6</v>
          </cell>
        </row>
        <row r="195">
          <cell r="B195" t="str">
            <v>东莞市名尚电器有限公司</v>
          </cell>
        </row>
        <row r="195">
          <cell r="I195">
            <v>15175.85</v>
          </cell>
        </row>
        <row r="195">
          <cell r="R195">
            <v>15175.85</v>
          </cell>
        </row>
        <row r="195">
          <cell r="Y195">
            <v>15175.85</v>
          </cell>
          <cell r="Z195" t="str">
            <v> -   </v>
          </cell>
          <cell r="AA195" t="str">
            <v> -   </v>
          </cell>
          <cell r="AB195" t="str">
            <v> -   </v>
          </cell>
          <cell r="AC195" t="str">
            <v> -   </v>
          </cell>
        </row>
        <row r="195">
          <cell r="AF195">
            <v>15175.85</v>
          </cell>
        </row>
        <row r="196">
          <cell r="B196" t="str">
            <v>东莞市日盛空调电器有限公司</v>
          </cell>
        </row>
        <row r="196">
          <cell r="I196">
            <v>2000</v>
          </cell>
        </row>
        <row r="196">
          <cell r="R196">
            <v>2000</v>
          </cell>
        </row>
        <row r="196">
          <cell r="Y196">
            <v>2000</v>
          </cell>
          <cell r="Z196" t="str">
            <v> -   </v>
          </cell>
          <cell r="AA196" t="str">
            <v> -   </v>
          </cell>
          <cell r="AB196" t="str">
            <v> -   </v>
          </cell>
          <cell r="AC196" t="str">
            <v> -   </v>
          </cell>
        </row>
        <row r="196">
          <cell r="AF196">
            <v>2000</v>
          </cell>
        </row>
        <row r="197">
          <cell r="B197" t="str">
            <v>东莞市顺通计算机有限公司</v>
          </cell>
        </row>
        <row r="197">
          <cell r="I197">
            <v>2000</v>
          </cell>
        </row>
        <row r="197">
          <cell r="R197">
            <v>2000</v>
          </cell>
        </row>
        <row r="197">
          <cell r="Y197">
            <v>2000</v>
          </cell>
          <cell r="Z197" t="str">
            <v> -   </v>
          </cell>
          <cell r="AA197" t="str">
            <v> -   </v>
          </cell>
          <cell r="AB197" t="str">
            <v> -   </v>
          </cell>
          <cell r="AC197" t="str">
            <v> -   </v>
          </cell>
        </row>
        <row r="197">
          <cell r="AF197">
            <v>2000</v>
          </cell>
        </row>
        <row r="198">
          <cell r="B198" t="str">
            <v>东莞市太华机电有限公司</v>
          </cell>
        </row>
        <row r="198">
          <cell r="I198">
            <v>74226.0000000001</v>
          </cell>
        </row>
        <row r="198">
          <cell r="Q198">
            <v>11158.2</v>
          </cell>
          <cell r="R198">
            <v>85384.2000000001</v>
          </cell>
        </row>
        <row r="198">
          <cell r="Y198">
            <v>74226.0000000001</v>
          </cell>
          <cell r="Z198" t="str">
            <v> -   </v>
          </cell>
          <cell r="AA198" t="str">
            <v> -   </v>
          </cell>
          <cell r="AB198" t="str">
            <v> -   </v>
          </cell>
          <cell r="AC198" t="str">
            <v> -   </v>
          </cell>
        </row>
        <row r="198">
          <cell r="AF198">
            <v>74226.0000000001</v>
          </cell>
        </row>
        <row r="199">
          <cell r="B199" t="str">
            <v>东莞市新鸿电器有限公司</v>
          </cell>
        </row>
        <row r="199">
          <cell r="I199">
            <v>3348</v>
          </cell>
        </row>
        <row r="199">
          <cell r="R199">
            <v>3348</v>
          </cell>
        </row>
        <row r="199">
          <cell r="Y199">
            <v>3348</v>
          </cell>
          <cell r="Z199" t="str">
            <v> -   </v>
          </cell>
          <cell r="AA199" t="str">
            <v> -   </v>
          </cell>
          <cell r="AB199" t="str">
            <v> -   </v>
          </cell>
          <cell r="AC199" t="str">
            <v> -   </v>
          </cell>
        </row>
        <row r="199">
          <cell r="AF199">
            <v>3348</v>
          </cell>
        </row>
        <row r="200">
          <cell r="B200" t="str">
            <v>东莞市鑫尔电器有限公司</v>
          </cell>
        </row>
        <row r="200">
          <cell r="I200">
            <v>1119.8</v>
          </cell>
        </row>
        <row r="200">
          <cell r="R200">
            <v>1119.8</v>
          </cell>
        </row>
        <row r="200">
          <cell r="Y200">
            <v>1119.8</v>
          </cell>
          <cell r="Z200" t="str">
            <v> -   </v>
          </cell>
          <cell r="AA200" t="str">
            <v> -   </v>
          </cell>
          <cell r="AB200" t="str">
            <v> -   </v>
          </cell>
          <cell r="AC200" t="str">
            <v> -   </v>
          </cell>
        </row>
        <row r="200">
          <cell r="AF200">
            <v>1119.8</v>
          </cell>
        </row>
        <row r="201">
          <cell r="B201" t="str">
            <v>东莞市悦诚机电设备有限公司</v>
          </cell>
        </row>
        <row r="201">
          <cell r="I201">
            <v>7749.2</v>
          </cell>
        </row>
        <row r="201">
          <cell r="Q201">
            <v>1599.8</v>
          </cell>
          <cell r="R201">
            <v>9349</v>
          </cell>
        </row>
        <row r="201">
          <cell r="Y201">
            <v>7749.2</v>
          </cell>
          <cell r="Z201" t="str">
            <v> -   </v>
          </cell>
          <cell r="AA201" t="str">
            <v> -   </v>
          </cell>
          <cell r="AB201" t="str">
            <v> -   </v>
          </cell>
          <cell r="AC201" t="str">
            <v> -   </v>
          </cell>
        </row>
        <row r="201">
          <cell r="AF201">
            <v>7749.2</v>
          </cell>
        </row>
        <row r="202">
          <cell r="B202" t="str">
            <v>东莞市越盈机电工程有限公司</v>
          </cell>
        </row>
        <row r="202">
          <cell r="I202">
            <v>35414.45</v>
          </cell>
        </row>
        <row r="202">
          <cell r="R202">
            <v>35414.45</v>
          </cell>
        </row>
        <row r="202">
          <cell r="Y202">
            <v>35414.45</v>
          </cell>
          <cell r="Z202" t="str">
            <v> -   </v>
          </cell>
          <cell r="AA202" t="str">
            <v> -   </v>
          </cell>
          <cell r="AB202" t="str">
            <v> -   </v>
          </cell>
          <cell r="AC202" t="str">
            <v> -   </v>
          </cell>
        </row>
        <row r="202">
          <cell r="AF202">
            <v>35414.45</v>
          </cell>
        </row>
        <row r="203">
          <cell r="B203" t="str">
            <v>东莞市正桥机电有限公司</v>
          </cell>
        </row>
        <row r="203">
          <cell r="I203">
            <v>5459</v>
          </cell>
        </row>
        <row r="203">
          <cell r="R203">
            <v>5459</v>
          </cell>
        </row>
        <row r="203">
          <cell r="Y203">
            <v>5459</v>
          </cell>
          <cell r="Z203" t="str">
            <v> -   </v>
          </cell>
          <cell r="AA203" t="str">
            <v> -   </v>
          </cell>
          <cell r="AB203" t="str">
            <v> -   </v>
          </cell>
          <cell r="AC203" t="str">
            <v> -   </v>
          </cell>
        </row>
        <row r="203">
          <cell r="AF203">
            <v>5459</v>
          </cell>
        </row>
        <row r="204">
          <cell r="B204" t="str">
            <v>东莞市志盈电器有限公司</v>
          </cell>
        </row>
        <row r="204">
          <cell r="I204">
            <v>704.85</v>
          </cell>
        </row>
        <row r="204">
          <cell r="R204">
            <v>704.85</v>
          </cell>
        </row>
        <row r="204">
          <cell r="Y204">
            <v>704.85</v>
          </cell>
          <cell r="Z204" t="str">
            <v> -   </v>
          </cell>
          <cell r="AA204" t="str">
            <v> -   </v>
          </cell>
          <cell r="AB204" t="str">
            <v> -   </v>
          </cell>
          <cell r="AC204" t="str">
            <v> -   </v>
          </cell>
        </row>
        <row r="204">
          <cell r="AF204">
            <v>704.85</v>
          </cell>
        </row>
        <row r="205">
          <cell r="B205" t="str">
            <v>广东莞美机电科技有限公司</v>
          </cell>
        </row>
        <row r="205">
          <cell r="I205">
            <v>1539.6</v>
          </cell>
        </row>
        <row r="205">
          <cell r="R205">
            <v>1539.6</v>
          </cell>
        </row>
        <row r="205">
          <cell r="Y205">
            <v>1539.6</v>
          </cell>
          <cell r="Z205" t="str">
            <v> -   </v>
          </cell>
          <cell r="AA205" t="str">
            <v> -   </v>
          </cell>
          <cell r="AB205" t="str">
            <v> -   </v>
          </cell>
          <cell r="AC205" t="str">
            <v> -   </v>
          </cell>
        </row>
        <row r="205">
          <cell r="AF205">
            <v>1539.6</v>
          </cell>
        </row>
        <row r="206">
          <cell r="B206" t="str">
            <v>广东腾菱暖通有限公司</v>
          </cell>
        </row>
        <row r="206">
          <cell r="I206">
            <v>12780</v>
          </cell>
        </row>
        <row r="206">
          <cell r="R206">
            <v>12780</v>
          </cell>
        </row>
        <row r="206">
          <cell r="Y206">
            <v>12780</v>
          </cell>
          <cell r="Z206" t="str">
            <v> -   </v>
          </cell>
          <cell r="AA206" t="str">
            <v> -   </v>
          </cell>
          <cell r="AB206" t="str">
            <v> -   </v>
          </cell>
          <cell r="AC206" t="str">
            <v> -   </v>
          </cell>
        </row>
        <row r="206">
          <cell r="AF206">
            <v>12780</v>
          </cell>
        </row>
        <row r="207">
          <cell r="B207" t="str">
            <v>东莞市盛世通信设备有限公司</v>
          </cell>
        </row>
        <row r="207">
          <cell r="N207">
            <v>2199.4</v>
          </cell>
        </row>
        <row r="207">
          <cell r="R207">
            <v>2199.4</v>
          </cell>
        </row>
        <row r="207">
          <cell r="AB207">
            <v>2199.4</v>
          </cell>
          <cell r="AC207" t="str">
            <v> -   </v>
          </cell>
        </row>
        <row r="207">
          <cell r="AF207">
            <v>2199.4</v>
          </cell>
        </row>
        <row r="208">
          <cell r="B208" t="str">
            <v>东莞市金宁机电工程有限公司</v>
          </cell>
        </row>
        <row r="208">
          <cell r="P208">
            <v>30552.5</v>
          </cell>
          <cell r="Q208">
            <v>16405.6</v>
          </cell>
          <cell r="R208">
            <v>46958.1</v>
          </cell>
        </row>
        <row r="208">
          <cell r="AB208">
            <v>0</v>
          </cell>
          <cell r="AC208">
            <v>30552.5</v>
          </cell>
        </row>
        <row r="208">
          <cell r="AF208">
            <v>30552.5</v>
          </cell>
        </row>
        <row r="209">
          <cell r="B209" t="str">
            <v>东莞市鹏天数码有限公司</v>
          </cell>
        </row>
        <row r="209">
          <cell r="P209">
            <v>1439.8</v>
          </cell>
        </row>
        <row r="209">
          <cell r="R209">
            <v>1439.8</v>
          </cell>
        </row>
        <row r="209">
          <cell r="AB209">
            <v>0</v>
          </cell>
          <cell r="AC209">
            <v>1439.8</v>
          </cell>
        </row>
        <row r="209">
          <cell r="AF209">
            <v>1439.8</v>
          </cell>
        </row>
        <row r="210">
          <cell r="B210" t="str">
            <v>东莞市俏妈礼品有限公司</v>
          </cell>
        </row>
        <row r="210">
          <cell r="P210">
            <v>6286.6</v>
          </cell>
        </row>
        <row r="210">
          <cell r="R210">
            <v>6286.6</v>
          </cell>
        </row>
        <row r="210">
          <cell r="AB210">
            <v>0</v>
          </cell>
          <cell r="AC210">
            <v>6286.6</v>
          </cell>
        </row>
        <row r="210">
          <cell r="AF210">
            <v>6286.6</v>
          </cell>
        </row>
        <row r="211">
          <cell r="B211" t="str">
            <v>广东捷通盛腾电讯有限公司</v>
          </cell>
        </row>
        <row r="211">
          <cell r="P211">
            <v>2000</v>
          </cell>
        </row>
        <row r="211">
          <cell r="R211">
            <v>2000</v>
          </cell>
        </row>
        <row r="211">
          <cell r="AB211">
            <v>0</v>
          </cell>
          <cell r="AC211">
            <v>2000</v>
          </cell>
        </row>
        <row r="211">
          <cell r="AF211">
            <v>2000</v>
          </cell>
        </row>
        <row r="212">
          <cell r="B212" t="str">
            <v>广东全惠科技有限公司</v>
          </cell>
        </row>
        <row r="212">
          <cell r="Q212">
            <v>2540</v>
          </cell>
          <cell r="R212">
            <v>2540</v>
          </cell>
        </row>
        <row r="212">
          <cell r="AC212">
            <v>0</v>
          </cell>
        </row>
        <row r="213">
          <cell r="R213">
            <v>0</v>
          </cell>
        </row>
        <row r="214">
          <cell r="R214">
            <v>0</v>
          </cell>
        </row>
        <row r="215">
          <cell r="R215">
            <v>0</v>
          </cell>
        </row>
        <row r="216">
          <cell r="R216">
            <v>0</v>
          </cell>
        </row>
        <row r="217">
          <cell r="R217">
            <v>0</v>
          </cell>
        </row>
        <row r="217">
          <cell r="AF217">
            <v>0</v>
          </cell>
        </row>
        <row r="218">
          <cell r="B218" t="str">
            <v>合计</v>
          </cell>
          <cell r="C218">
            <v>2673321.2</v>
          </cell>
          <cell r="D218">
            <v>3204582.47000001</v>
          </cell>
          <cell r="E218">
            <v>4718388.03</v>
          </cell>
          <cell r="F218">
            <v>7818247.39000001</v>
          </cell>
          <cell r="G218">
            <v>19115400.41</v>
          </cell>
          <cell r="H218">
            <v>23802608.33</v>
          </cell>
          <cell r="I218">
            <v>12241402.95</v>
          </cell>
          <cell r="J218">
            <v>10011625.64</v>
          </cell>
          <cell r="K218">
            <v>11292113.29</v>
          </cell>
          <cell r="L218">
            <v>44184.53</v>
          </cell>
          <cell r="M218">
            <v>1443498.77</v>
          </cell>
          <cell r="N218">
            <v>3037937.84</v>
          </cell>
          <cell r="O218">
            <v>20568.1</v>
          </cell>
          <cell r="P218">
            <v>1929885.45</v>
          </cell>
          <cell r="Q218">
            <v>527194.35</v>
          </cell>
          <cell r="R218">
            <v>98952825.0099999</v>
          </cell>
          <cell r="S218">
            <v>121352.7</v>
          </cell>
          <cell r="T218">
            <v>144000.43</v>
          </cell>
          <cell r="U218">
            <v>211045.93</v>
          </cell>
          <cell r="V218">
            <v>10319.2</v>
          </cell>
          <cell r="W218">
            <v>381340.83</v>
          </cell>
          <cell r="X218">
            <v>8768149.1</v>
          </cell>
          <cell r="Y218">
            <v>8787186.82999999</v>
          </cell>
          <cell r="Z218">
            <v>9448692.7</v>
          </cell>
          <cell r="AA218">
            <v>9702307.16</v>
          </cell>
          <cell r="AB218">
            <v>2585016.63</v>
          </cell>
          <cell r="AC218">
            <v>1721031.15</v>
          </cell>
          <cell r="AD218">
            <v>45906933.15</v>
          </cell>
          <cell r="AE218">
            <v>10778835.97</v>
          </cell>
          <cell r="AF218">
            <v>98566211.7799999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67"/>
  <sheetViews>
    <sheetView tabSelected="1" workbookViewId="0">
      <pane ySplit="3" topLeftCell="A51" activePane="bottomLeft" state="frozen"/>
      <selection/>
      <selection pane="bottomLeft" activeCell="J58" sqref="J58"/>
    </sheetView>
  </sheetViews>
  <sheetFormatPr defaultColWidth="9" defaultRowHeight="27" customHeight="1" outlineLevelCol="3"/>
  <cols>
    <col min="1" max="1" width="7.375" style="1" customWidth="1"/>
    <col min="2" max="2" width="43.875" style="1" customWidth="1"/>
    <col min="3" max="3" width="18.25" style="15" customWidth="1"/>
    <col min="4" max="4" width="23" style="2" customWidth="1"/>
    <col min="5" max="5" width="10.375" style="3"/>
    <col min="6" max="16384" width="9" style="3"/>
  </cols>
  <sheetData>
    <row r="1" customHeight="1" spans="1:1">
      <c r="A1" s="4" t="s">
        <v>0</v>
      </c>
    </row>
    <row r="2" ht="37" customHeight="1" spans="1:4">
      <c r="A2" s="16" t="s">
        <v>1</v>
      </c>
      <c r="B2" s="16"/>
      <c r="C2" s="17"/>
      <c r="D2" s="18"/>
    </row>
    <row r="3" customHeight="1" spans="1:4">
      <c r="A3" s="7" t="s">
        <v>2</v>
      </c>
      <c r="B3" s="7" t="s">
        <v>3</v>
      </c>
      <c r="C3" s="19" t="s">
        <v>4</v>
      </c>
      <c r="D3" s="8" t="s">
        <v>5</v>
      </c>
    </row>
    <row r="4" customHeight="1" spans="1:4">
      <c r="A4" s="9">
        <v>1</v>
      </c>
      <c r="B4" s="10" t="s">
        <v>6</v>
      </c>
      <c r="C4" s="20">
        <v>3</v>
      </c>
      <c r="D4" s="11">
        <v>3642.6</v>
      </c>
    </row>
    <row r="5" customHeight="1" spans="1:4">
      <c r="A5" s="9">
        <v>2</v>
      </c>
      <c r="B5" s="10" t="s">
        <v>7</v>
      </c>
      <c r="C5" s="20">
        <v>273</v>
      </c>
      <c r="D5" s="11">
        <v>266315.8</v>
      </c>
    </row>
    <row r="6" customHeight="1" spans="1:4">
      <c r="A6" s="9">
        <v>3</v>
      </c>
      <c r="B6" s="10" t="s">
        <v>8</v>
      </c>
      <c r="C6" s="20">
        <v>1</v>
      </c>
      <c r="D6" s="11">
        <v>202.35</v>
      </c>
    </row>
    <row r="7" customHeight="1" spans="1:4">
      <c r="A7" s="9">
        <v>4</v>
      </c>
      <c r="B7" s="10" t="s">
        <v>9</v>
      </c>
      <c r="C7" s="20">
        <v>17</v>
      </c>
      <c r="D7" s="11">
        <v>31358</v>
      </c>
    </row>
    <row r="8" customHeight="1" spans="1:4">
      <c r="A8" s="9">
        <v>5</v>
      </c>
      <c r="B8" s="10" t="s">
        <v>10</v>
      </c>
      <c r="C8" s="20">
        <v>137</v>
      </c>
      <c r="D8" s="11">
        <v>154229.05</v>
      </c>
    </row>
    <row r="9" customHeight="1" spans="1:4">
      <c r="A9" s="9">
        <v>6</v>
      </c>
      <c r="B9" s="10" t="s">
        <v>11</v>
      </c>
      <c r="C9" s="20">
        <v>49</v>
      </c>
      <c r="D9" s="11">
        <v>38480.95</v>
      </c>
    </row>
    <row r="10" customHeight="1" spans="1:4">
      <c r="A10" s="9">
        <v>7</v>
      </c>
      <c r="B10" s="10" t="s">
        <v>12</v>
      </c>
      <c r="C10" s="20">
        <v>1</v>
      </c>
      <c r="D10" s="11">
        <v>719.8</v>
      </c>
    </row>
    <row r="11" customHeight="1" spans="1:4">
      <c r="A11" s="9">
        <v>8</v>
      </c>
      <c r="B11" s="10" t="s">
        <v>13</v>
      </c>
      <c r="C11" s="20">
        <v>5</v>
      </c>
      <c r="D11" s="11">
        <v>6879.2</v>
      </c>
    </row>
    <row r="12" customHeight="1" spans="1:4">
      <c r="A12" s="9">
        <v>9</v>
      </c>
      <c r="B12" s="10" t="s">
        <v>14</v>
      </c>
      <c r="C12" s="20">
        <v>8</v>
      </c>
      <c r="D12" s="11">
        <v>12419</v>
      </c>
    </row>
    <row r="13" customHeight="1" spans="1:4">
      <c r="A13" s="9">
        <v>10</v>
      </c>
      <c r="B13" s="10" t="s">
        <v>15</v>
      </c>
      <c r="C13" s="20">
        <v>9</v>
      </c>
      <c r="D13" s="11">
        <v>11798.6</v>
      </c>
    </row>
    <row r="14" customHeight="1" spans="1:4">
      <c r="A14" s="9">
        <v>11</v>
      </c>
      <c r="B14" s="10" t="s">
        <v>16</v>
      </c>
      <c r="C14" s="20">
        <v>115</v>
      </c>
      <c r="D14" s="11">
        <v>149398</v>
      </c>
    </row>
    <row r="15" customHeight="1" spans="1:4">
      <c r="A15" s="9">
        <v>12</v>
      </c>
      <c r="B15" s="10" t="s">
        <v>17</v>
      </c>
      <c r="C15" s="20">
        <v>7</v>
      </c>
      <c r="D15" s="11">
        <v>10724.2</v>
      </c>
    </row>
    <row r="16" customHeight="1" spans="1:4">
      <c r="A16" s="9">
        <v>13</v>
      </c>
      <c r="B16" s="10" t="s">
        <v>18</v>
      </c>
      <c r="C16" s="20">
        <v>26</v>
      </c>
      <c r="D16" s="11">
        <v>21314.6</v>
      </c>
    </row>
    <row r="17" customHeight="1" spans="1:4">
      <c r="A17" s="9">
        <v>14</v>
      </c>
      <c r="B17" s="10" t="s">
        <v>19</v>
      </c>
      <c r="C17" s="20">
        <v>2</v>
      </c>
      <c r="D17" s="11">
        <v>2219.6</v>
      </c>
    </row>
    <row r="18" customHeight="1" spans="1:4">
      <c r="A18" s="9">
        <v>15</v>
      </c>
      <c r="B18" s="10" t="s">
        <v>20</v>
      </c>
      <c r="C18" s="20">
        <v>32</v>
      </c>
      <c r="D18" s="11">
        <v>25424.25</v>
      </c>
    </row>
    <row r="19" customHeight="1" spans="1:4">
      <c r="A19" s="9">
        <v>16</v>
      </c>
      <c r="B19" s="10" t="s">
        <v>21</v>
      </c>
      <c r="C19" s="20">
        <v>45</v>
      </c>
      <c r="D19" s="11">
        <v>48712.15</v>
      </c>
    </row>
    <row r="20" customHeight="1" spans="1:4">
      <c r="A20" s="9">
        <v>17</v>
      </c>
      <c r="B20" s="10" t="s">
        <v>22</v>
      </c>
      <c r="C20" s="20">
        <v>20</v>
      </c>
      <c r="D20" s="11">
        <v>17994.5</v>
      </c>
    </row>
    <row r="21" customHeight="1" spans="1:4">
      <c r="A21" s="9">
        <v>18</v>
      </c>
      <c r="B21" s="10" t="s">
        <v>23</v>
      </c>
      <c r="C21" s="20">
        <v>72</v>
      </c>
      <c r="D21" s="11">
        <v>61412.35</v>
      </c>
    </row>
    <row r="22" customHeight="1" spans="1:4">
      <c r="A22" s="9">
        <v>19</v>
      </c>
      <c r="B22" s="10" t="s">
        <v>24</v>
      </c>
      <c r="C22" s="20">
        <v>20</v>
      </c>
      <c r="D22" s="11">
        <v>26057</v>
      </c>
    </row>
    <row r="23" customHeight="1" spans="1:4">
      <c r="A23" s="9">
        <v>20</v>
      </c>
      <c r="B23" s="10" t="s">
        <v>25</v>
      </c>
      <c r="C23" s="20">
        <v>1</v>
      </c>
      <c r="D23" s="11">
        <v>520</v>
      </c>
    </row>
    <row r="24" customHeight="1" spans="1:4">
      <c r="A24" s="9">
        <v>21</v>
      </c>
      <c r="B24" s="10" t="s">
        <v>26</v>
      </c>
      <c r="C24" s="20">
        <v>2</v>
      </c>
      <c r="D24" s="11">
        <v>2279.2</v>
      </c>
    </row>
    <row r="25" customHeight="1" spans="1:4">
      <c r="A25" s="9">
        <v>22</v>
      </c>
      <c r="B25" s="10" t="s">
        <v>27</v>
      </c>
      <c r="C25" s="20">
        <v>13</v>
      </c>
      <c r="D25" s="11">
        <v>20275.1</v>
      </c>
    </row>
    <row r="26" customHeight="1" spans="1:4">
      <c r="A26" s="9">
        <v>23</v>
      </c>
      <c r="B26" s="10" t="s">
        <v>28</v>
      </c>
      <c r="C26" s="20">
        <v>10</v>
      </c>
      <c r="D26" s="11">
        <v>8482.5</v>
      </c>
    </row>
    <row r="27" customHeight="1" spans="1:4">
      <c r="A27" s="9">
        <v>24</v>
      </c>
      <c r="B27" s="10" t="s">
        <v>29</v>
      </c>
      <c r="C27" s="20">
        <v>3</v>
      </c>
      <c r="D27" s="11">
        <v>4320</v>
      </c>
    </row>
    <row r="28" customHeight="1" spans="1:4">
      <c r="A28" s="9">
        <v>25</v>
      </c>
      <c r="B28" s="10" t="s">
        <v>30</v>
      </c>
      <c r="C28" s="20">
        <v>10</v>
      </c>
      <c r="D28" s="11">
        <v>7804.2</v>
      </c>
    </row>
    <row r="29" customHeight="1" spans="1:4">
      <c r="A29" s="9">
        <v>26</v>
      </c>
      <c r="B29" s="10" t="s">
        <v>31</v>
      </c>
      <c r="C29" s="20">
        <v>11</v>
      </c>
      <c r="D29" s="11">
        <v>14297.8</v>
      </c>
    </row>
    <row r="30" customHeight="1" spans="1:4">
      <c r="A30" s="9">
        <v>27</v>
      </c>
      <c r="B30" s="10" t="s">
        <v>32</v>
      </c>
      <c r="C30" s="20">
        <v>10</v>
      </c>
      <c r="D30" s="11">
        <v>8455.8</v>
      </c>
    </row>
    <row r="31" customHeight="1" spans="1:4">
      <c r="A31" s="9">
        <v>28</v>
      </c>
      <c r="B31" s="10" t="s">
        <v>33</v>
      </c>
      <c r="C31" s="20">
        <v>4</v>
      </c>
      <c r="D31" s="11">
        <v>5409.8</v>
      </c>
    </row>
    <row r="32" customHeight="1" spans="1:4">
      <c r="A32" s="9">
        <v>29</v>
      </c>
      <c r="B32" s="10" t="s">
        <v>34</v>
      </c>
      <c r="C32" s="20">
        <v>12</v>
      </c>
      <c r="D32" s="11">
        <v>9740.8</v>
      </c>
    </row>
    <row r="33" customHeight="1" spans="1:4">
      <c r="A33" s="9">
        <v>30</v>
      </c>
      <c r="B33" s="10" t="s">
        <v>35</v>
      </c>
      <c r="C33" s="20">
        <v>74</v>
      </c>
      <c r="D33" s="11">
        <v>96710.4000000001</v>
      </c>
    </row>
    <row r="34" customHeight="1" spans="1:4">
      <c r="A34" s="9">
        <v>31</v>
      </c>
      <c r="B34" s="10" t="s">
        <v>36</v>
      </c>
      <c r="C34" s="20">
        <v>3</v>
      </c>
      <c r="D34" s="11">
        <v>3985.9</v>
      </c>
    </row>
    <row r="35" customHeight="1" spans="1:4">
      <c r="A35" s="9">
        <v>32</v>
      </c>
      <c r="B35" s="10" t="s">
        <v>37</v>
      </c>
      <c r="C35" s="20">
        <v>1</v>
      </c>
      <c r="D35" s="11">
        <v>1299.8</v>
      </c>
    </row>
    <row r="36" customHeight="1" spans="1:4">
      <c r="A36" s="9">
        <v>33</v>
      </c>
      <c r="B36" s="10" t="s">
        <v>38</v>
      </c>
      <c r="C36" s="20">
        <v>9</v>
      </c>
      <c r="D36" s="11">
        <v>14549.8</v>
      </c>
    </row>
    <row r="37" customHeight="1" spans="1:4">
      <c r="A37" s="9">
        <v>34</v>
      </c>
      <c r="B37" s="10" t="s">
        <v>39</v>
      </c>
      <c r="C37" s="20">
        <v>9</v>
      </c>
      <c r="D37" s="11">
        <v>11058.2</v>
      </c>
    </row>
    <row r="38" customHeight="1" spans="1:4">
      <c r="A38" s="9">
        <v>35</v>
      </c>
      <c r="B38" s="10" t="s">
        <v>40</v>
      </c>
      <c r="C38" s="20">
        <v>2</v>
      </c>
      <c r="D38" s="11">
        <v>720</v>
      </c>
    </row>
    <row r="39" customHeight="1" spans="1:4">
      <c r="A39" s="9">
        <v>36</v>
      </c>
      <c r="B39" s="10" t="s">
        <v>41</v>
      </c>
      <c r="C39" s="20">
        <v>1</v>
      </c>
      <c r="D39" s="11">
        <v>2000</v>
      </c>
    </row>
    <row r="40" customHeight="1" spans="1:4">
      <c r="A40" s="9">
        <v>37</v>
      </c>
      <c r="B40" s="10" t="s">
        <v>42</v>
      </c>
      <c r="C40" s="20">
        <v>19</v>
      </c>
      <c r="D40" s="11">
        <v>14476.3</v>
      </c>
    </row>
    <row r="41" customHeight="1" spans="1:4">
      <c r="A41" s="9">
        <v>38</v>
      </c>
      <c r="B41" s="10" t="s">
        <v>43</v>
      </c>
      <c r="C41" s="20">
        <v>8</v>
      </c>
      <c r="D41" s="11">
        <v>9298.6</v>
      </c>
    </row>
    <row r="42" customHeight="1" spans="1:4">
      <c r="A42" s="9">
        <v>39</v>
      </c>
      <c r="B42" s="10" t="s">
        <v>44</v>
      </c>
      <c r="C42" s="20">
        <v>3</v>
      </c>
      <c r="D42" s="11">
        <v>3312</v>
      </c>
    </row>
    <row r="43" customHeight="1" spans="1:4">
      <c r="A43" s="9">
        <v>40</v>
      </c>
      <c r="B43" s="10" t="s">
        <v>45</v>
      </c>
      <c r="C43" s="20">
        <v>3</v>
      </c>
      <c r="D43" s="11">
        <v>2995.6</v>
      </c>
    </row>
    <row r="44" customHeight="1" spans="1:4">
      <c r="A44" s="9">
        <v>41</v>
      </c>
      <c r="B44" s="10" t="s">
        <v>46</v>
      </c>
      <c r="C44" s="20">
        <v>3</v>
      </c>
      <c r="D44" s="11">
        <v>2779.4</v>
      </c>
    </row>
    <row r="45" customHeight="1" spans="1:4">
      <c r="A45" s="9">
        <v>42</v>
      </c>
      <c r="B45" s="10" t="s">
        <v>47</v>
      </c>
      <c r="C45" s="20">
        <v>1881</v>
      </c>
      <c r="D45" s="11">
        <v>1986345.70000001</v>
      </c>
    </row>
    <row r="46" customHeight="1" spans="1:4">
      <c r="A46" s="9">
        <v>43</v>
      </c>
      <c r="B46" s="10" t="s">
        <v>48</v>
      </c>
      <c r="C46" s="20">
        <v>9</v>
      </c>
      <c r="D46" s="11">
        <v>6298.3</v>
      </c>
    </row>
    <row r="47" customHeight="1" spans="1:4">
      <c r="A47" s="9">
        <v>44</v>
      </c>
      <c r="B47" s="10" t="s">
        <v>49</v>
      </c>
      <c r="C47" s="20">
        <v>385</v>
      </c>
      <c r="D47" s="11">
        <v>411989.47</v>
      </c>
    </row>
    <row r="48" customHeight="1" spans="1:4">
      <c r="A48" s="9">
        <v>45</v>
      </c>
      <c r="B48" s="10" t="s">
        <v>50</v>
      </c>
      <c r="C48" s="20">
        <v>1</v>
      </c>
      <c r="D48" s="11">
        <v>1412.5</v>
      </c>
    </row>
    <row r="49" customHeight="1" spans="1:4">
      <c r="A49" s="9">
        <v>46</v>
      </c>
      <c r="B49" s="10" t="s">
        <v>51</v>
      </c>
      <c r="C49" s="20">
        <v>1</v>
      </c>
      <c r="D49" s="11">
        <v>1799.8</v>
      </c>
    </row>
    <row r="50" customHeight="1" spans="1:4">
      <c r="A50" s="9">
        <v>47</v>
      </c>
      <c r="B50" s="10" t="s">
        <v>52</v>
      </c>
      <c r="C50" s="20">
        <v>1</v>
      </c>
      <c r="D50" s="11">
        <v>679.8</v>
      </c>
    </row>
    <row r="51" customHeight="1" spans="1:4">
      <c r="A51" s="9">
        <v>48</v>
      </c>
      <c r="B51" s="10" t="s">
        <v>53</v>
      </c>
      <c r="C51" s="20">
        <v>6</v>
      </c>
      <c r="D51" s="11">
        <v>7219</v>
      </c>
    </row>
    <row r="52" customHeight="1" spans="1:4">
      <c r="A52" s="9">
        <v>49</v>
      </c>
      <c r="B52" s="10" t="s">
        <v>54</v>
      </c>
      <c r="C52" s="20">
        <v>281</v>
      </c>
      <c r="D52" s="11">
        <v>199441.79</v>
      </c>
    </row>
    <row r="53" customHeight="1" spans="1:4">
      <c r="A53" s="9">
        <v>50</v>
      </c>
      <c r="B53" s="10" t="s">
        <v>55</v>
      </c>
      <c r="C53" s="20">
        <v>1</v>
      </c>
      <c r="D53" s="11">
        <v>756</v>
      </c>
    </row>
    <row r="54" customHeight="1" spans="1:4">
      <c r="A54" s="9">
        <v>51</v>
      </c>
      <c r="B54" s="10" t="s">
        <v>56</v>
      </c>
      <c r="C54" s="20">
        <v>4</v>
      </c>
      <c r="D54" s="11">
        <v>5510</v>
      </c>
    </row>
    <row r="55" customHeight="1" spans="1:4">
      <c r="A55" s="9">
        <v>52</v>
      </c>
      <c r="B55" s="10" t="s">
        <v>57</v>
      </c>
      <c r="C55" s="20">
        <v>7</v>
      </c>
      <c r="D55" s="11">
        <v>8678.6</v>
      </c>
    </row>
    <row r="56" customHeight="1" spans="1:4">
      <c r="A56" s="9">
        <v>53</v>
      </c>
      <c r="B56" s="10" t="s">
        <v>58</v>
      </c>
      <c r="C56" s="20">
        <v>15</v>
      </c>
      <c r="D56" s="11">
        <v>18457.2</v>
      </c>
    </row>
    <row r="57" customHeight="1" spans="1:4">
      <c r="A57" s="9">
        <v>54</v>
      </c>
      <c r="B57" s="10" t="s">
        <v>59</v>
      </c>
      <c r="C57" s="20">
        <v>14</v>
      </c>
      <c r="D57" s="11">
        <v>15330.04</v>
      </c>
    </row>
    <row r="58" customHeight="1" spans="1:4">
      <c r="A58" s="9">
        <v>55</v>
      </c>
      <c r="B58" s="10" t="s">
        <v>60</v>
      </c>
      <c r="C58" s="20">
        <v>10</v>
      </c>
      <c r="D58" s="11">
        <v>8968.2</v>
      </c>
    </row>
    <row r="59" customHeight="1" spans="1:4">
      <c r="A59" s="9">
        <v>56</v>
      </c>
      <c r="B59" s="10" t="s">
        <v>61</v>
      </c>
      <c r="C59" s="20">
        <v>9</v>
      </c>
      <c r="D59" s="11">
        <v>14175</v>
      </c>
    </row>
    <row r="60" customHeight="1" spans="1:4">
      <c r="A60" s="9">
        <v>57</v>
      </c>
      <c r="B60" s="10" t="s">
        <v>62</v>
      </c>
      <c r="C60" s="20">
        <v>208</v>
      </c>
      <c r="D60" s="11">
        <v>237091.849999999</v>
      </c>
    </row>
    <row r="61" customHeight="1" spans="1:4">
      <c r="A61" s="9">
        <v>58</v>
      </c>
      <c r="B61" s="10" t="s">
        <v>63</v>
      </c>
      <c r="C61" s="20">
        <v>12</v>
      </c>
      <c r="D61" s="11">
        <v>13994</v>
      </c>
    </row>
    <row r="62" customHeight="1" spans="1:4">
      <c r="A62" s="9">
        <v>59</v>
      </c>
      <c r="B62" s="10" t="s">
        <v>64</v>
      </c>
      <c r="C62" s="20">
        <v>4</v>
      </c>
      <c r="D62" s="11">
        <v>3799.2</v>
      </c>
    </row>
    <row r="63" customHeight="1" spans="1:4">
      <c r="A63" s="9">
        <v>60</v>
      </c>
      <c r="B63" s="10" t="s">
        <v>65</v>
      </c>
      <c r="C63" s="20">
        <v>2</v>
      </c>
      <c r="D63" s="11">
        <v>2039.6</v>
      </c>
    </row>
    <row r="64" customHeight="1" spans="1:4">
      <c r="A64" s="9">
        <v>61</v>
      </c>
      <c r="B64" s="10" t="s">
        <v>66</v>
      </c>
      <c r="C64" s="20">
        <v>85</v>
      </c>
      <c r="D64" s="11">
        <v>120389.65</v>
      </c>
    </row>
    <row r="65" customHeight="1" spans="1:4">
      <c r="A65" s="9">
        <v>62</v>
      </c>
      <c r="B65" s="10" t="s">
        <v>67</v>
      </c>
      <c r="C65" s="20">
        <v>4</v>
      </c>
      <c r="D65" s="11">
        <v>3879.2</v>
      </c>
    </row>
    <row r="66" customHeight="1" spans="1:4">
      <c r="A66" s="9">
        <v>63</v>
      </c>
      <c r="B66" s="10" t="s">
        <v>68</v>
      </c>
      <c r="C66" s="20">
        <v>5254</v>
      </c>
      <c r="D66" s="11">
        <v>5809297.54000002</v>
      </c>
    </row>
    <row r="67" customHeight="1" spans="1:4">
      <c r="A67" s="10" t="s">
        <v>69</v>
      </c>
      <c r="B67" s="10"/>
      <c r="C67" s="21">
        <f>SUM(C4:C66)</f>
        <v>9247</v>
      </c>
      <c r="D67" s="12">
        <f>SUM(D4:D66)</f>
        <v>10011625.64</v>
      </c>
    </row>
  </sheetData>
  <autoFilter ref="A1:D67">
    <extLst/>
  </autoFilter>
  <mergeCells count="2">
    <mergeCell ref="A2:D2"/>
    <mergeCell ref="A67:B67"/>
  </mergeCells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6"/>
  <sheetViews>
    <sheetView tabSelected="1" workbookViewId="0">
      <pane ySplit="3" topLeftCell="A4" activePane="bottomLeft" state="frozen"/>
      <selection/>
      <selection pane="bottomLeft" activeCell="J58" sqref="J58"/>
    </sheetView>
  </sheetViews>
  <sheetFormatPr defaultColWidth="9" defaultRowHeight="27" customHeight="1" outlineLevelCol="3"/>
  <cols>
    <col min="1" max="1" width="7.375" style="1" customWidth="1"/>
    <col min="2" max="2" width="43.875" style="1" customWidth="1"/>
    <col min="3" max="3" width="18.25" style="15" customWidth="1"/>
    <col min="4" max="4" width="23" style="2" customWidth="1"/>
    <col min="5" max="5" width="10.375" style="3"/>
    <col min="6" max="16384" width="9" style="3"/>
  </cols>
  <sheetData>
    <row r="1" customHeight="1" spans="1:1">
      <c r="A1" s="4" t="s">
        <v>0</v>
      </c>
    </row>
    <row r="2" ht="37" customHeight="1" spans="1:4">
      <c r="A2" s="16" t="s">
        <v>70</v>
      </c>
      <c r="B2" s="16"/>
      <c r="C2" s="17"/>
      <c r="D2" s="18"/>
    </row>
    <row r="3" customHeight="1" spans="1:4">
      <c r="A3" s="7" t="s">
        <v>2</v>
      </c>
      <c r="B3" s="7" t="s">
        <v>3</v>
      </c>
      <c r="C3" s="19" t="s">
        <v>4</v>
      </c>
      <c r="D3" s="8" t="s">
        <v>5</v>
      </c>
    </row>
    <row r="4" customHeight="1" spans="1:4">
      <c r="A4" s="20">
        <v>1</v>
      </c>
      <c r="B4" s="20" t="s">
        <v>71</v>
      </c>
      <c r="C4" s="20">
        <v>178</v>
      </c>
      <c r="D4" s="11">
        <v>123957.49</v>
      </c>
    </row>
    <row r="5" customHeight="1" spans="1:4">
      <c r="A5" s="20">
        <v>2</v>
      </c>
      <c r="B5" s="20" t="s">
        <v>6</v>
      </c>
      <c r="C5" s="20">
        <v>17</v>
      </c>
      <c r="D5" s="11">
        <v>21184.9</v>
      </c>
    </row>
    <row r="6" customHeight="1" spans="1:4">
      <c r="A6" s="20">
        <v>3</v>
      </c>
      <c r="B6" s="20" t="s">
        <v>7</v>
      </c>
      <c r="C6" s="20">
        <v>173</v>
      </c>
      <c r="D6" s="11">
        <v>175118.13</v>
      </c>
    </row>
    <row r="7" customHeight="1" spans="1:4">
      <c r="A7" s="20">
        <v>4</v>
      </c>
      <c r="B7" s="20" t="s">
        <v>72</v>
      </c>
      <c r="C7" s="20">
        <v>2</v>
      </c>
      <c r="D7" s="11">
        <v>842.15</v>
      </c>
    </row>
    <row r="8" customHeight="1" spans="1:4">
      <c r="A8" s="20">
        <v>5</v>
      </c>
      <c r="B8" s="20" t="s">
        <v>9</v>
      </c>
      <c r="C8" s="20">
        <v>98</v>
      </c>
      <c r="D8" s="11">
        <v>157356.6</v>
      </c>
    </row>
    <row r="9" customHeight="1" spans="1:4">
      <c r="A9" s="20">
        <v>6</v>
      </c>
      <c r="B9" s="20" t="s">
        <v>10</v>
      </c>
      <c r="C9" s="20">
        <v>183</v>
      </c>
      <c r="D9" s="11">
        <v>192475.9</v>
      </c>
    </row>
    <row r="10" customHeight="1" spans="1:4">
      <c r="A10" s="20">
        <v>7</v>
      </c>
      <c r="B10" s="20" t="s">
        <v>11</v>
      </c>
      <c r="C10" s="20">
        <v>78</v>
      </c>
      <c r="D10" s="11">
        <v>51958.65</v>
      </c>
    </row>
    <row r="11" customHeight="1" spans="1:4">
      <c r="A11" s="20">
        <v>8</v>
      </c>
      <c r="B11" s="20" t="s">
        <v>12</v>
      </c>
      <c r="C11" s="20">
        <v>4</v>
      </c>
      <c r="D11" s="11">
        <v>6099.4</v>
      </c>
    </row>
    <row r="12" customHeight="1" spans="1:4">
      <c r="A12" s="20">
        <v>9</v>
      </c>
      <c r="B12" s="20" t="s">
        <v>13</v>
      </c>
      <c r="C12" s="20">
        <v>80</v>
      </c>
      <c r="D12" s="11">
        <v>106576.75</v>
      </c>
    </row>
    <row r="13" customHeight="1" spans="1:4">
      <c r="A13" s="20">
        <v>10</v>
      </c>
      <c r="B13" s="20" t="s">
        <v>14</v>
      </c>
      <c r="C13" s="20">
        <v>46</v>
      </c>
      <c r="D13" s="11">
        <v>60691.6</v>
      </c>
    </row>
    <row r="14" customHeight="1" spans="1:4">
      <c r="A14" s="20">
        <v>11</v>
      </c>
      <c r="B14" s="20" t="s">
        <v>15</v>
      </c>
      <c r="C14" s="20">
        <v>22</v>
      </c>
      <c r="D14" s="11">
        <v>29196</v>
      </c>
    </row>
    <row r="15" customHeight="1" spans="1:4">
      <c r="A15" s="20">
        <v>12</v>
      </c>
      <c r="B15" s="20" t="s">
        <v>16</v>
      </c>
      <c r="C15" s="20">
        <f>212-1</f>
        <v>211</v>
      </c>
      <c r="D15" s="11">
        <f>287184.55-1639.8</f>
        <v>285544.75</v>
      </c>
    </row>
    <row r="16" customHeight="1" spans="1:4">
      <c r="A16" s="20">
        <v>13</v>
      </c>
      <c r="B16" s="20" t="s">
        <v>17</v>
      </c>
      <c r="C16" s="20">
        <v>23</v>
      </c>
      <c r="D16" s="11">
        <v>34546.2</v>
      </c>
    </row>
    <row r="17" customHeight="1" spans="1:4">
      <c r="A17" s="20">
        <v>14</v>
      </c>
      <c r="B17" s="20" t="s">
        <v>73</v>
      </c>
      <c r="C17" s="20">
        <v>10</v>
      </c>
      <c r="D17" s="11">
        <v>16129.25</v>
      </c>
    </row>
    <row r="18" customHeight="1" spans="1:4">
      <c r="A18" s="20">
        <v>15</v>
      </c>
      <c r="B18" s="20" t="s">
        <v>18</v>
      </c>
      <c r="C18" s="20">
        <v>53</v>
      </c>
      <c r="D18" s="11">
        <v>33582</v>
      </c>
    </row>
    <row r="19" customHeight="1" spans="1:4">
      <c r="A19" s="20">
        <v>16</v>
      </c>
      <c r="B19" s="20" t="s">
        <v>19</v>
      </c>
      <c r="C19" s="20">
        <v>19</v>
      </c>
      <c r="D19" s="11">
        <v>24876.4</v>
      </c>
    </row>
    <row r="20" customHeight="1" spans="1:4">
      <c r="A20" s="20">
        <v>17</v>
      </c>
      <c r="B20" s="20" t="s">
        <v>20</v>
      </c>
      <c r="C20" s="20">
        <v>144</v>
      </c>
      <c r="D20" s="11">
        <v>122906.05</v>
      </c>
    </row>
    <row r="21" customHeight="1" spans="1:4">
      <c r="A21" s="20">
        <v>18</v>
      </c>
      <c r="B21" s="20" t="s">
        <v>21</v>
      </c>
      <c r="C21" s="20">
        <v>82</v>
      </c>
      <c r="D21" s="11">
        <v>74454.2</v>
      </c>
    </row>
    <row r="22" customHeight="1" spans="1:4">
      <c r="A22" s="20">
        <v>19</v>
      </c>
      <c r="B22" s="20" t="s">
        <v>22</v>
      </c>
      <c r="C22" s="20">
        <v>99</v>
      </c>
      <c r="D22" s="11">
        <v>76159.45</v>
      </c>
    </row>
    <row r="23" customHeight="1" spans="1:4">
      <c r="A23" s="20">
        <v>20</v>
      </c>
      <c r="B23" s="20" t="s">
        <v>23</v>
      </c>
      <c r="C23" s="20">
        <v>124</v>
      </c>
      <c r="D23" s="11">
        <v>115932.55</v>
      </c>
    </row>
    <row r="24" customHeight="1" spans="1:4">
      <c r="A24" s="20">
        <v>21</v>
      </c>
      <c r="B24" s="20" t="s">
        <v>74</v>
      </c>
      <c r="C24" s="20">
        <v>9</v>
      </c>
      <c r="D24" s="11">
        <v>8578.4</v>
      </c>
    </row>
    <row r="25" customHeight="1" spans="1:4">
      <c r="A25" s="20">
        <v>22</v>
      </c>
      <c r="B25" s="20" t="s">
        <v>24</v>
      </c>
      <c r="C25" s="20">
        <v>45</v>
      </c>
      <c r="D25" s="11">
        <v>62881.8000000001</v>
      </c>
    </row>
    <row r="26" customHeight="1" spans="1:4">
      <c r="A26" s="20">
        <v>23</v>
      </c>
      <c r="B26" s="20" t="s">
        <v>25</v>
      </c>
      <c r="C26" s="20">
        <v>17</v>
      </c>
      <c r="D26" s="11">
        <v>22832.8</v>
      </c>
    </row>
    <row r="27" customHeight="1" spans="1:4">
      <c r="A27" s="20">
        <v>24</v>
      </c>
      <c r="B27" s="20" t="s">
        <v>75</v>
      </c>
      <c r="C27" s="20">
        <v>17</v>
      </c>
      <c r="D27" s="11">
        <v>15706.1</v>
      </c>
    </row>
    <row r="28" customHeight="1" spans="1:4">
      <c r="A28" s="20">
        <v>25</v>
      </c>
      <c r="B28" s="20" t="s">
        <v>26</v>
      </c>
      <c r="C28" s="20">
        <v>24</v>
      </c>
      <c r="D28" s="11">
        <v>33275.2</v>
      </c>
    </row>
    <row r="29" customHeight="1" spans="1:4">
      <c r="A29" s="20">
        <v>26</v>
      </c>
      <c r="B29" s="20" t="s">
        <v>27</v>
      </c>
      <c r="C29" s="20">
        <v>62</v>
      </c>
      <c r="D29" s="11">
        <v>79225.25</v>
      </c>
    </row>
    <row r="30" customHeight="1" spans="1:4">
      <c r="A30" s="20">
        <v>27</v>
      </c>
      <c r="B30" s="20" t="s">
        <v>76</v>
      </c>
      <c r="C30" s="20">
        <v>2</v>
      </c>
      <c r="D30" s="11">
        <v>3439.6</v>
      </c>
    </row>
    <row r="31" customHeight="1" spans="1:4">
      <c r="A31" s="20">
        <v>28</v>
      </c>
      <c r="B31" s="20" t="s">
        <v>77</v>
      </c>
      <c r="C31" s="20">
        <v>12</v>
      </c>
      <c r="D31" s="11">
        <v>11504</v>
      </c>
    </row>
    <row r="32" customHeight="1" spans="1:4">
      <c r="A32" s="20">
        <v>29</v>
      </c>
      <c r="B32" s="20" t="s">
        <v>28</v>
      </c>
      <c r="C32" s="20">
        <v>66</v>
      </c>
      <c r="D32" s="11">
        <v>74718.8</v>
      </c>
    </row>
    <row r="33" customHeight="1" spans="1:4">
      <c r="A33" s="20">
        <v>30</v>
      </c>
      <c r="B33" s="20" t="s">
        <v>78</v>
      </c>
      <c r="C33" s="20">
        <v>50</v>
      </c>
      <c r="D33" s="11">
        <v>40476.4</v>
      </c>
    </row>
    <row r="34" customHeight="1" spans="1:4">
      <c r="A34" s="20">
        <v>31</v>
      </c>
      <c r="B34" s="20" t="s">
        <v>29</v>
      </c>
      <c r="C34" s="20">
        <v>51</v>
      </c>
      <c r="D34" s="11">
        <v>34752.5</v>
      </c>
    </row>
    <row r="35" customHeight="1" spans="1:4">
      <c r="A35" s="20">
        <v>32</v>
      </c>
      <c r="B35" s="20" t="s">
        <v>30</v>
      </c>
      <c r="C35" s="20">
        <v>90</v>
      </c>
      <c r="D35" s="11">
        <v>57045.25</v>
      </c>
    </row>
    <row r="36" customHeight="1" spans="1:4">
      <c r="A36" s="20">
        <v>33</v>
      </c>
      <c r="B36" s="20" t="s">
        <v>31</v>
      </c>
      <c r="C36" s="20">
        <v>56</v>
      </c>
      <c r="D36" s="11">
        <v>68789.2000000001</v>
      </c>
    </row>
    <row r="37" customHeight="1" spans="1:4">
      <c r="A37" s="20">
        <v>34</v>
      </c>
      <c r="B37" s="20" t="s">
        <v>32</v>
      </c>
      <c r="C37" s="20">
        <v>84</v>
      </c>
      <c r="D37" s="11">
        <v>72527</v>
      </c>
    </row>
    <row r="38" customHeight="1" spans="1:4">
      <c r="A38" s="20">
        <v>35</v>
      </c>
      <c r="B38" s="20" t="s">
        <v>33</v>
      </c>
      <c r="C38" s="20">
        <v>34</v>
      </c>
      <c r="D38" s="11">
        <v>33798.6</v>
      </c>
    </row>
    <row r="39" customHeight="1" spans="1:4">
      <c r="A39" s="20">
        <v>36</v>
      </c>
      <c r="B39" s="20" t="s">
        <v>34</v>
      </c>
      <c r="C39" s="20">
        <v>185</v>
      </c>
      <c r="D39" s="11">
        <v>115183.55</v>
      </c>
    </row>
    <row r="40" customHeight="1" spans="1:4">
      <c r="A40" s="20">
        <v>37</v>
      </c>
      <c r="B40" s="20" t="s">
        <v>35</v>
      </c>
      <c r="C40" s="20">
        <v>166</v>
      </c>
      <c r="D40" s="11">
        <v>225296.799999999</v>
      </c>
    </row>
    <row r="41" customHeight="1" spans="1:4">
      <c r="A41" s="20">
        <v>38</v>
      </c>
      <c r="B41" s="20" t="s">
        <v>36</v>
      </c>
      <c r="C41" s="20">
        <v>50</v>
      </c>
      <c r="D41" s="11">
        <v>61328.95</v>
      </c>
    </row>
    <row r="42" customHeight="1" spans="1:4">
      <c r="A42" s="20">
        <v>39</v>
      </c>
      <c r="B42" s="20" t="s">
        <v>79</v>
      </c>
      <c r="C42" s="20">
        <v>45</v>
      </c>
      <c r="D42" s="11">
        <v>52504.5</v>
      </c>
    </row>
    <row r="43" customHeight="1" spans="1:4">
      <c r="A43" s="20">
        <v>40</v>
      </c>
      <c r="B43" s="20" t="s">
        <v>80</v>
      </c>
      <c r="C43" s="20">
        <v>14</v>
      </c>
      <c r="D43" s="11">
        <v>15977.2</v>
      </c>
    </row>
    <row r="44" customHeight="1" spans="1:4">
      <c r="A44" s="20">
        <v>41</v>
      </c>
      <c r="B44" s="20" t="s">
        <v>37</v>
      </c>
      <c r="C44" s="20">
        <v>36</v>
      </c>
      <c r="D44" s="11">
        <v>47783.4</v>
      </c>
    </row>
    <row r="45" customHeight="1" spans="1:4">
      <c r="A45" s="20">
        <v>42</v>
      </c>
      <c r="B45" s="20" t="s">
        <v>38</v>
      </c>
      <c r="C45" s="20">
        <v>134</v>
      </c>
      <c r="D45" s="11">
        <v>231891.8</v>
      </c>
    </row>
    <row r="46" customHeight="1" spans="1:4">
      <c r="A46" s="20">
        <v>43</v>
      </c>
      <c r="B46" s="20" t="s">
        <v>39</v>
      </c>
      <c r="C46" s="20">
        <v>76</v>
      </c>
      <c r="D46" s="11">
        <v>85981.2000000001</v>
      </c>
    </row>
    <row r="47" customHeight="1" spans="1:4">
      <c r="A47" s="20">
        <v>44</v>
      </c>
      <c r="B47" s="20" t="s">
        <v>40</v>
      </c>
      <c r="C47" s="20">
        <v>34</v>
      </c>
      <c r="D47" s="11">
        <v>24832.85</v>
      </c>
    </row>
    <row r="48" customHeight="1" spans="1:4">
      <c r="A48" s="20">
        <v>45</v>
      </c>
      <c r="B48" s="20" t="s">
        <v>81</v>
      </c>
      <c r="C48" s="20">
        <v>4</v>
      </c>
      <c r="D48" s="11">
        <v>4699.4</v>
      </c>
    </row>
    <row r="49" customHeight="1" spans="1:4">
      <c r="A49" s="20">
        <v>46</v>
      </c>
      <c r="B49" s="20" t="s">
        <v>41</v>
      </c>
      <c r="C49" s="20">
        <v>45</v>
      </c>
      <c r="D49" s="11">
        <v>37043.1</v>
      </c>
    </row>
    <row r="50" customHeight="1" spans="1:4">
      <c r="A50" s="20">
        <v>47</v>
      </c>
      <c r="B50" s="20" t="s">
        <v>82</v>
      </c>
      <c r="C50" s="20">
        <v>80</v>
      </c>
      <c r="D50" s="11">
        <v>115755</v>
      </c>
    </row>
    <row r="51" customHeight="1" spans="1:4">
      <c r="A51" s="20">
        <v>48</v>
      </c>
      <c r="B51" s="20" t="s">
        <v>42</v>
      </c>
      <c r="C51" s="20">
        <v>78</v>
      </c>
      <c r="D51" s="11">
        <v>55068.8200000001</v>
      </c>
    </row>
    <row r="52" customHeight="1" spans="1:4">
      <c r="A52" s="20">
        <v>49</v>
      </c>
      <c r="B52" s="20" t="s">
        <v>83</v>
      </c>
      <c r="C52" s="20">
        <v>35</v>
      </c>
      <c r="D52" s="11">
        <v>26299.65</v>
      </c>
    </row>
    <row r="53" customHeight="1" spans="1:4">
      <c r="A53" s="20">
        <v>50</v>
      </c>
      <c r="B53" s="20" t="s">
        <v>43</v>
      </c>
      <c r="C53" s="20">
        <v>28</v>
      </c>
      <c r="D53" s="11">
        <v>34425</v>
      </c>
    </row>
    <row r="54" customHeight="1" spans="1:4">
      <c r="A54" s="20">
        <v>51</v>
      </c>
      <c r="B54" s="20" t="s">
        <v>84</v>
      </c>
      <c r="C54" s="20">
        <v>3</v>
      </c>
      <c r="D54" s="11">
        <v>3279.8</v>
      </c>
    </row>
    <row r="55" customHeight="1" spans="1:4">
      <c r="A55" s="20">
        <v>52</v>
      </c>
      <c r="B55" s="20" t="s">
        <v>44</v>
      </c>
      <c r="C55" s="20">
        <v>40</v>
      </c>
      <c r="D55" s="11">
        <v>36856.05</v>
      </c>
    </row>
    <row r="56" customHeight="1" spans="1:4">
      <c r="A56" s="20">
        <v>53</v>
      </c>
      <c r="B56" s="20" t="s">
        <v>45</v>
      </c>
      <c r="C56" s="20">
        <v>54</v>
      </c>
      <c r="D56" s="11">
        <v>67494.4</v>
      </c>
    </row>
    <row r="57" customHeight="1" spans="1:4">
      <c r="A57" s="20">
        <v>54</v>
      </c>
      <c r="B57" s="20" t="s">
        <v>46</v>
      </c>
      <c r="C57" s="20">
        <v>20</v>
      </c>
      <c r="D57" s="11">
        <v>19116.2</v>
      </c>
    </row>
    <row r="58" customHeight="1" spans="1:4">
      <c r="A58" s="20">
        <v>55</v>
      </c>
      <c r="B58" s="20" t="s">
        <v>47</v>
      </c>
      <c r="C58" s="20">
        <v>2225</v>
      </c>
      <c r="D58" s="11">
        <v>2181564.12000001</v>
      </c>
    </row>
    <row r="59" customHeight="1" spans="1:4">
      <c r="A59" s="20">
        <v>56</v>
      </c>
      <c r="B59" s="20" t="s">
        <v>48</v>
      </c>
      <c r="C59" s="20">
        <v>59</v>
      </c>
      <c r="D59" s="11">
        <v>45399.25</v>
      </c>
    </row>
    <row r="60" customHeight="1" spans="1:4">
      <c r="A60" s="20">
        <v>57</v>
      </c>
      <c r="B60" s="20" t="s">
        <v>49</v>
      </c>
      <c r="C60" s="20">
        <v>200</v>
      </c>
      <c r="D60" s="11">
        <v>204450.39</v>
      </c>
    </row>
    <row r="61" customHeight="1" spans="1:4">
      <c r="A61" s="20">
        <v>58</v>
      </c>
      <c r="B61" s="20" t="s">
        <v>85</v>
      </c>
      <c r="C61" s="20">
        <v>41</v>
      </c>
      <c r="D61" s="11">
        <v>58832.0000000001</v>
      </c>
    </row>
    <row r="62" customHeight="1" spans="1:4">
      <c r="A62" s="20">
        <v>59</v>
      </c>
      <c r="B62" s="20" t="s">
        <v>50</v>
      </c>
      <c r="C62" s="20">
        <v>30</v>
      </c>
      <c r="D62" s="11">
        <v>26302.75</v>
      </c>
    </row>
    <row r="63" customHeight="1" spans="1:4">
      <c r="A63" s="20">
        <v>60</v>
      </c>
      <c r="B63" s="20" t="s">
        <v>51</v>
      </c>
      <c r="C63" s="20">
        <v>172</v>
      </c>
      <c r="D63" s="11">
        <v>242354.4</v>
      </c>
    </row>
    <row r="64" customHeight="1" spans="1:4">
      <c r="A64" s="20">
        <v>61</v>
      </c>
      <c r="B64" s="20" t="s">
        <v>52</v>
      </c>
      <c r="C64" s="20">
        <v>17</v>
      </c>
      <c r="D64" s="11">
        <v>10973.25</v>
      </c>
    </row>
    <row r="65" customHeight="1" spans="1:4">
      <c r="A65" s="20">
        <v>62</v>
      </c>
      <c r="B65" s="20" t="s">
        <v>53</v>
      </c>
      <c r="C65" s="20">
        <v>35</v>
      </c>
      <c r="D65" s="11">
        <v>43407.4</v>
      </c>
    </row>
    <row r="66" customHeight="1" spans="1:4">
      <c r="A66" s="20">
        <v>63</v>
      </c>
      <c r="B66" s="20" t="s">
        <v>86</v>
      </c>
      <c r="C66" s="20">
        <v>4</v>
      </c>
      <c r="D66" s="11">
        <v>7100</v>
      </c>
    </row>
    <row r="67" customHeight="1" spans="1:4">
      <c r="A67" s="20">
        <v>64</v>
      </c>
      <c r="B67" s="20" t="s">
        <v>54</v>
      </c>
      <c r="C67" s="20">
        <v>405</v>
      </c>
      <c r="D67" s="11">
        <v>306603.539999998</v>
      </c>
    </row>
    <row r="68" customHeight="1" spans="1:4">
      <c r="A68" s="20">
        <v>65</v>
      </c>
      <c r="B68" s="20" t="s">
        <v>55</v>
      </c>
      <c r="C68" s="20">
        <v>32</v>
      </c>
      <c r="D68" s="11">
        <v>57756.6</v>
      </c>
    </row>
    <row r="69" customHeight="1" spans="1:4">
      <c r="A69" s="20">
        <v>66</v>
      </c>
      <c r="B69" s="20" t="s">
        <v>56</v>
      </c>
      <c r="C69" s="20">
        <v>36</v>
      </c>
      <c r="D69" s="11">
        <v>47899.3</v>
      </c>
    </row>
    <row r="70" customHeight="1" spans="1:4">
      <c r="A70" s="20">
        <v>67</v>
      </c>
      <c r="B70" s="20" t="s">
        <v>57</v>
      </c>
      <c r="C70" s="20">
        <v>57</v>
      </c>
      <c r="D70" s="11">
        <v>73449.2000000001</v>
      </c>
    </row>
    <row r="71" customHeight="1" spans="1:4">
      <c r="A71" s="20">
        <v>68</v>
      </c>
      <c r="B71" s="20" t="s">
        <v>58</v>
      </c>
      <c r="C71" s="20">
        <v>50</v>
      </c>
      <c r="D71" s="11">
        <v>67185.4000000001</v>
      </c>
    </row>
    <row r="72" customHeight="1" spans="1:4">
      <c r="A72" s="20">
        <v>69</v>
      </c>
      <c r="B72" s="20" t="s">
        <v>59</v>
      </c>
      <c r="C72" s="20">
        <v>28</v>
      </c>
      <c r="D72" s="11">
        <v>25788.2</v>
      </c>
    </row>
    <row r="73" customHeight="1" spans="1:4">
      <c r="A73" s="20">
        <v>70</v>
      </c>
      <c r="B73" s="20" t="s">
        <v>60</v>
      </c>
      <c r="C73" s="20">
        <v>243</v>
      </c>
      <c r="D73" s="11">
        <v>233152.699999999</v>
      </c>
    </row>
    <row r="74" customHeight="1" spans="1:4">
      <c r="A74" s="20">
        <v>71</v>
      </c>
      <c r="B74" s="20" t="s">
        <v>61</v>
      </c>
      <c r="C74" s="20">
        <v>301</v>
      </c>
      <c r="D74" s="11">
        <v>345600.199999999</v>
      </c>
    </row>
    <row r="75" customHeight="1" spans="1:4">
      <c r="A75" s="20">
        <v>72</v>
      </c>
      <c r="B75" s="20" t="s">
        <v>87</v>
      </c>
      <c r="C75" s="20">
        <v>16</v>
      </c>
      <c r="D75" s="11">
        <v>10195.2</v>
      </c>
    </row>
    <row r="76" customHeight="1" spans="1:4">
      <c r="A76" s="20">
        <v>73</v>
      </c>
      <c r="B76" s="20" t="s">
        <v>62</v>
      </c>
      <c r="C76" s="20">
        <v>268</v>
      </c>
      <c r="D76" s="11">
        <v>320102.129999999</v>
      </c>
    </row>
    <row r="77" customHeight="1" spans="1:4">
      <c r="A77" s="20">
        <v>74</v>
      </c>
      <c r="B77" s="20" t="s">
        <v>63</v>
      </c>
      <c r="C77" s="20">
        <v>34</v>
      </c>
      <c r="D77" s="11">
        <v>37353.4</v>
      </c>
    </row>
    <row r="78" customHeight="1" spans="1:4">
      <c r="A78" s="20">
        <v>75</v>
      </c>
      <c r="B78" s="20" t="s">
        <v>88</v>
      </c>
      <c r="C78" s="20">
        <v>15</v>
      </c>
      <c r="D78" s="11">
        <v>15185.8</v>
      </c>
    </row>
    <row r="79" customHeight="1" spans="1:4">
      <c r="A79" s="20">
        <v>76</v>
      </c>
      <c r="B79" s="20" t="s">
        <v>64</v>
      </c>
      <c r="C79" s="20">
        <v>11</v>
      </c>
      <c r="D79" s="11">
        <v>14318</v>
      </c>
    </row>
    <row r="80" customHeight="1" spans="1:4">
      <c r="A80" s="20">
        <v>77</v>
      </c>
      <c r="B80" s="20" t="s">
        <v>89</v>
      </c>
      <c r="C80" s="20">
        <v>6</v>
      </c>
      <c r="D80" s="11">
        <v>4937.04</v>
      </c>
    </row>
    <row r="81" customHeight="1" spans="1:4">
      <c r="A81" s="20">
        <v>78</v>
      </c>
      <c r="B81" s="20" t="s">
        <v>65</v>
      </c>
      <c r="C81" s="20">
        <v>66</v>
      </c>
      <c r="D81" s="11">
        <v>62803.35</v>
      </c>
    </row>
    <row r="82" customHeight="1" spans="1:4">
      <c r="A82" s="20">
        <v>79</v>
      </c>
      <c r="B82" s="20" t="s">
        <v>66</v>
      </c>
      <c r="C82" s="20">
        <v>16</v>
      </c>
      <c r="D82" s="11">
        <v>22070.4</v>
      </c>
    </row>
    <row r="83" customHeight="1" spans="1:4">
      <c r="A83" s="20">
        <v>80</v>
      </c>
      <c r="B83" s="20" t="s">
        <v>67</v>
      </c>
      <c r="C83" s="20">
        <v>18</v>
      </c>
      <c r="D83" s="11">
        <v>24176.6</v>
      </c>
    </row>
    <row r="84" customHeight="1" spans="1:4">
      <c r="A84" s="20">
        <v>81</v>
      </c>
      <c r="B84" s="20" t="s">
        <v>68</v>
      </c>
      <c r="C84" s="20">
        <f>2945-1</f>
        <v>2944</v>
      </c>
      <c r="D84" s="11">
        <f>3212995.88000002-800</f>
        <v>3212195.88000002</v>
      </c>
    </row>
    <row r="85" customHeight="1" spans="1:4">
      <c r="A85" s="20">
        <v>82</v>
      </c>
      <c r="B85" s="20" t="s">
        <v>90</v>
      </c>
      <c r="C85" s="20">
        <v>1</v>
      </c>
      <c r="D85" s="11">
        <v>999.8</v>
      </c>
    </row>
    <row r="86" customHeight="1" spans="1:4">
      <c r="A86" s="20"/>
      <c r="B86" s="20" t="s">
        <v>69</v>
      </c>
      <c r="C86" s="20">
        <f>SUM(C4:C85)</f>
        <v>10722</v>
      </c>
      <c r="D86" s="11">
        <f>SUM(D4:D85)</f>
        <v>11292113.29</v>
      </c>
    </row>
  </sheetData>
  <autoFilter ref="A1:D86">
    <extLst/>
  </autoFilter>
  <mergeCells count="1"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4"/>
  <sheetViews>
    <sheetView tabSelected="1" workbookViewId="0">
      <pane ySplit="3" topLeftCell="A77" activePane="bottomLeft" state="frozen"/>
      <selection/>
      <selection pane="bottomLeft" activeCell="J58" sqref="J58"/>
    </sheetView>
  </sheetViews>
  <sheetFormatPr defaultColWidth="9" defaultRowHeight="27" customHeight="1" outlineLevelCol="2"/>
  <cols>
    <col min="1" max="1" width="7.375" style="1" customWidth="1"/>
    <col min="2" max="2" width="49.5" style="1" customWidth="1"/>
    <col min="3" max="3" width="29.125" style="2" customWidth="1"/>
    <col min="4" max="4" width="10.375" style="3"/>
    <col min="5" max="16384" width="9" style="3"/>
  </cols>
  <sheetData>
    <row r="1" customHeight="1" spans="1:1">
      <c r="A1" s="4" t="s">
        <v>0</v>
      </c>
    </row>
    <row r="2" ht="37" customHeight="1" spans="1:3">
      <c r="A2" s="5" t="s">
        <v>91</v>
      </c>
      <c r="B2" s="5"/>
      <c r="C2" s="6"/>
    </row>
    <row r="3" customHeight="1" spans="1:3">
      <c r="A3" s="7" t="s">
        <v>2</v>
      </c>
      <c r="B3" s="7" t="s">
        <v>3</v>
      </c>
      <c r="C3" s="8" t="s">
        <v>5</v>
      </c>
    </row>
    <row r="4" customHeight="1" spans="1:3">
      <c r="A4" s="9">
        <v>1</v>
      </c>
      <c r="B4" s="10" t="s">
        <v>47</v>
      </c>
      <c r="C4" s="11">
        <f>VLOOKUP(B4:B93,[1]本期应拨付汇总!$B$2:$AF$218,13,FALSE)</f>
        <v>268221.1</v>
      </c>
    </row>
    <row r="5" customHeight="1" spans="1:3">
      <c r="A5" s="9">
        <v>2</v>
      </c>
      <c r="B5" s="10" t="s">
        <v>68</v>
      </c>
      <c r="C5" s="11">
        <f>VLOOKUP(B5:B94,[1]本期应拨付汇总!$B$2:$AF$218,13,FALSE)</f>
        <v>235435.81</v>
      </c>
    </row>
    <row r="6" customHeight="1" spans="1:3">
      <c r="A6" s="9">
        <v>3</v>
      </c>
      <c r="B6" s="10" t="s">
        <v>62</v>
      </c>
      <c r="C6" s="11">
        <f>VLOOKUP(B6:B95,[1]本期应拨付汇总!$B$2:$AF$218,13,FALSE)</f>
        <v>17609.6</v>
      </c>
    </row>
    <row r="7" customHeight="1" spans="1:3">
      <c r="A7" s="9">
        <v>4</v>
      </c>
      <c r="B7" s="10" t="s">
        <v>49</v>
      </c>
      <c r="C7" s="11">
        <f>VLOOKUP(B7:B96,[1]本期应拨付汇总!$B$2:$AF$218,13,FALSE)</f>
        <v>35339.53</v>
      </c>
    </row>
    <row r="8" customHeight="1" spans="1:3">
      <c r="A8" s="9">
        <v>5</v>
      </c>
      <c r="B8" s="10" t="s">
        <v>54</v>
      </c>
      <c r="C8" s="11">
        <f>VLOOKUP(B8:B97,[1]本期应拨付汇总!$B$2:$AF$218,13,FALSE)</f>
        <v>146916.35</v>
      </c>
    </row>
    <row r="9" customHeight="1" spans="1:3">
      <c r="A9" s="9">
        <v>6</v>
      </c>
      <c r="B9" s="10" t="s">
        <v>7</v>
      </c>
      <c r="C9" s="11">
        <f>VLOOKUP(B9:B98,[1]本期应拨付汇总!$B$2:$AF$218,13,FALSE)</f>
        <v>52671.9</v>
      </c>
    </row>
    <row r="10" customHeight="1" spans="1:3">
      <c r="A10" s="9">
        <v>7</v>
      </c>
      <c r="B10" s="10" t="s">
        <v>16</v>
      </c>
      <c r="C10" s="11">
        <f>VLOOKUP(B10:B99,[1]本期应拨付汇总!$B$2:$AF$218,13,FALSE)</f>
        <v>23572.2</v>
      </c>
    </row>
    <row r="11" customHeight="1" spans="1:3">
      <c r="A11" s="9">
        <v>8</v>
      </c>
      <c r="B11" s="10" t="s">
        <v>51</v>
      </c>
      <c r="C11" s="11">
        <f>VLOOKUP(B11:B100,[1]本期应拨付汇总!$B$2:$AF$218,13,FALSE)</f>
        <v>16958.4</v>
      </c>
    </row>
    <row r="12" customHeight="1" spans="1:3">
      <c r="A12" s="9">
        <v>9</v>
      </c>
      <c r="B12" s="10" t="s">
        <v>9</v>
      </c>
      <c r="C12" s="11">
        <f>VLOOKUP(B12:B101,[1]本期应拨付汇总!$B$2:$AF$218,13,FALSE)</f>
        <v>39842</v>
      </c>
    </row>
    <row r="13" customHeight="1" spans="1:3">
      <c r="A13" s="9">
        <v>10</v>
      </c>
      <c r="B13" s="10" t="s">
        <v>10</v>
      </c>
      <c r="C13" s="11">
        <f>VLOOKUP(B13:B102,[1]本期应拨付汇总!$B$2:$AF$218,13,FALSE)</f>
        <v>142354.85</v>
      </c>
    </row>
    <row r="14" customHeight="1" spans="1:3">
      <c r="A14" s="9">
        <v>11</v>
      </c>
      <c r="B14" s="10" t="s">
        <v>20</v>
      </c>
      <c r="C14" s="11">
        <f>VLOOKUP(B14:B103,[1]本期应拨付汇总!$B$2:$AF$218,13,FALSE)</f>
        <v>8502.3</v>
      </c>
    </row>
    <row r="15" customHeight="1" spans="1:3">
      <c r="A15" s="9">
        <v>12</v>
      </c>
      <c r="B15" s="10" t="s">
        <v>82</v>
      </c>
      <c r="C15" s="11">
        <f>VLOOKUP(B15:B104,[1]本期应拨付汇总!$B$2:$AF$218,13,FALSE)</f>
        <v>23300</v>
      </c>
    </row>
    <row r="16" customHeight="1" spans="1:3">
      <c r="A16" s="9">
        <v>13</v>
      </c>
      <c r="B16" s="10" t="s">
        <v>35</v>
      </c>
      <c r="C16" s="11">
        <f>VLOOKUP(B16:B105,[1]本期应拨付汇总!$B$2:$AF$218,13,FALSE)</f>
        <v>38384.6</v>
      </c>
    </row>
    <row r="17" customHeight="1" spans="1:3">
      <c r="A17" s="9">
        <v>14</v>
      </c>
      <c r="B17" s="10" t="s">
        <v>21</v>
      </c>
      <c r="C17" s="11">
        <f>VLOOKUP(B17:B106,[1]本期应拨付汇总!$B$2:$AF$218,13,FALSE)</f>
        <v>63092.88</v>
      </c>
    </row>
    <row r="18" customHeight="1" spans="1:3">
      <c r="A18" s="9">
        <v>15</v>
      </c>
      <c r="B18" s="10" t="s">
        <v>56</v>
      </c>
      <c r="C18" s="11">
        <f>VLOOKUP(B18:B107,[1]本期应拨付汇总!$B$2:$AF$218,13,FALSE)</f>
        <v>176403.6</v>
      </c>
    </row>
    <row r="19" customHeight="1" spans="1:3">
      <c r="A19" s="9">
        <v>16</v>
      </c>
      <c r="B19" s="10" t="s">
        <v>60</v>
      </c>
      <c r="C19" s="11">
        <f>VLOOKUP(B19:B108,[1]本期应拨付汇总!$B$2:$AF$218,13,FALSE)</f>
        <v>297642.899999999</v>
      </c>
    </row>
    <row r="20" customHeight="1" spans="1:3">
      <c r="A20" s="9">
        <v>17</v>
      </c>
      <c r="B20" s="10" t="s">
        <v>92</v>
      </c>
      <c r="C20" s="11">
        <f>VLOOKUP(B20:B109,[1]本期应拨付汇总!$B$2:$AF$218,13,FALSE)</f>
        <v>13361.35</v>
      </c>
    </row>
    <row r="21" customHeight="1" spans="1:3">
      <c r="A21" s="9">
        <v>18</v>
      </c>
      <c r="B21" s="10" t="s">
        <v>78</v>
      </c>
      <c r="C21" s="11">
        <f>VLOOKUP(B21:B110,[1]本期应拨付汇总!$B$2:$AF$218,13,FALSE)</f>
        <v>42063.5</v>
      </c>
    </row>
    <row r="22" customHeight="1" spans="1:3">
      <c r="A22" s="9">
        <v>19</v>
      </c>
      <c r="B22" s="10" t="s">
        <v>38</v>
      </c>
      <c r="C22" s="11">
        <f>VLOOKUP(B22:B111,[1]本期应拨付汇总!$B$2:$AF$218,13,FALSE)</f>
        <v>2502.6</v>
      </c>
    </row>
    <row r="23" customHeight="1" spans="1:3">
      <c r="A23" s="9">
        <v>20</v>
      </c>
      <c r="B23" s="10" t="s">
        <v>61</v>
      </c>
      <c r="C23" s="11">
        <f>VLOOKUP(B23:B112,[1]本期应拨付汇总!$B$2:$AF$218,13,FALSE)</f>
        <v>218563.2</v>
      </c>
    </row>
    <row r="24" customHeight="1" spans="1:3">
      <c r="A24" s="9">
        <v>21</v>
      </c>
      <c r="B24" s="10" t="s">
        <v>18</v>
      </c>
      <c r="C24" s="11">
        <f>VLOOKUP(B24:B113,[1]本期应拨付汇总!$B$2:$AF$218,13,FALSE)</f>
        <v>5278.05</v>
      </c>
    </row>
    <row r="25" customHeight="1" spans="1:3">
      <c r="A25" s="9">
        <v>22</v>
      </c>
      <c r="B25" s="10" t="s">
        <v>11</v>
      </c>
      <c r="C25" s="11">
        <f>VLOOKUP(B25:B114,[1]本期应拨付汇总!$B$2:$AF$218,13,FALSE)</f>
        <v>30751.3</v>
      </c>
    </row>
    <row r="26" customHeight="1" spans="1:3">
      <c r="A26" s="9">
        <v>23</v>
      </c>
      <c r="B26" s="10" t="s">
        <v>58</v>
      </c>
      <c r="C26" s="11">
        <f>VLOOKUP(B26:B115,[1]本期应拨付汇总!$B$2:$AF$218,13,FALSE)</f>
        <v>3889.2</v>
      </c>
    </row>
    <row r="27" customHeight="1" spans="1:3">
      <c r="A27" s="9">
        <v>24</v>
      </c>
      <c r="B27" s="10" t="s">
        <v>65</v>
      </c>
      <c r="C27" s="11">
        <f>VLOOKUP(B27:B116,[1]本期应拨付汇总!$B$2:$AF$218,13,FALSE)</f>
        <v>59048.6</v>
      </c>
    </row>
    <row r="28" customHeight="1" spans="1:3">
      <c r="A28" s="9">
        <v>25</v>
      </c>
      <c r="B28" s="10" t="s">
        <v>30</v>
      </c>
      <c r="C28" s="11">
        <f>VLOOKUP(B28:B117,[1]本期应拨付汇总!$B$2:$AF$218,13,FALSE)</f>
        <v>5219.6</v>
      </c>
    </row>
    <row r="29" customHeight="1" spans="1:3">
      <c r="A29" s="9">
        <v>26</v>
      </c>
      <c r="B29" s="10" t="s">
        <v>36</v>
      </c>
      <c r="C29" s="11">
        <f>VLOOKUP(B29:B118,[1]本期应拨付汇总!$B$2:$AF$218,13,FALSE)</f>
        <v>8119.1</v>
      </c>
    </row>
    <row r="30" customHeight="1" spans="1:3">
      <c r="A30" s="9">
        <v>27</v>
      </c>
      <c r="B30" s="10" t="s">
        <v>34</v>
      </c>
      <c r="C30" s="11">
        <f>VLOOKUP(B30:B119,[1]本期应拨付汇总!$B$2:$AF$218,13,FALSE)</f>
        <v>1871.4</v>
      </c>
    </row>
    <row r="31" customHeight="1" spans="1:3">
      <c r="A31" s="9">
        <v>28</v>
      </c>
      <c r="B31" s="10" t="s">
        <v>93</v>
      </c>
      <c r="C31" s="11">
        <f>VLOOKUP(B31:B120,[1]本期应拨付汇总!$B$2:$AF$218,13,FALSE)</f>
        <v>2327.1</v>
      </c>
    </row>
    <row r="32" customHeight="1" spans="1:3">
      <c r="A32" s="9">
        <v>29</v>
      </c>
      <c r="B32" s="10" t="s">
        <v>22</v>
      </c>
      <c r="C32" s="11">
        <f>VLOOKUP(B32:B121,[1]本期应拨付汇总!$B$2:$AF$218,13,FALSE)</f>
        <v>11570</v>
      </c>
    </row>
    <row r="33" customHeight="1" spans="1:3">
      <c r="A33" s="9">
        <v>30</v>
      </c>
      <c r="B33" s="10" t="s">
        <v>13</v>
      </c>
      <c r="C33" s="11">
        <f>VLOOKUP(B33:B122,[1]本期应拨付汇总!$B$2:$AF$218,13,FALSE)</f>
        <v>166138.45</v>
      </c>
    </row>
    <row r="34" customHeight="1" spans="1:3">
      <c r="A34" s="9">
        <v>31</v>
      </c>
      <c r="B34" s="10" t="s">
        <v>17</v>
      </c>
      <c r="C34" s="11">
        <f>VLOOKUP(B34:B123,[1]本期应拨付汇总!$B$2:$AF$218,13,FALSE)</f>
        <v>880</v>
      </c>
    </row>
    <row r="35" customHeight="1" spans="1:3">
      <c r="A35" s="9">
        <v>32</v>
      </c>
      <c r="B35" s="10" t="s">
        <v>71</v>
      </c>
      <c r="C35" s="11">
        <f>VLOOKUP(B35:B124,[1]本期应拨付汇总!$B$2:$AF$218,13,FALSE)</f>
        <v>23098.35</v>
      </c>
    </row>
    <row r="36" customHeight="1" spans="1:3">
      <c r="A36" s="9">
        <v>33</v>
      </c>
      <c r="B36" s="10" t="s">
        <v>33</v>
      </c>
      <c r="C36" s="11">
        <f>VLOOKUP(B36:B125,[1]本期应拨付汇总!$B$2:$AF$218,13,FALSE)</f>
        <v>8549.2</v>
      </c>
    </row>
    <row r="37" customHeight="1" spans="1:3">
      <c r="A37" s="9">
        <v>34</v>
      </c>
      <c r="B37" s="10" t="s">
        <v>76</v>
      </c>
      <c r="C37" s="11">
        <f>VLOOKUP(B37:B126,[1]本期应拨付汇总!$B$2:$AF$218,13,FALSE)</f>
        <v>19345.4</v>
      </c>
    </row>
    <row r="38" customHeight="1" spans="1:3">
      <c r="A38" s="9">
        <v>35</v>
      </c>
      <c r="B38" s="10" t="s">
        <v>94</v>
      </c>
      <c r="C38" s="11">
        <f>VLOOKUP(B38:B127,[1]本期应拨付汇总!$B$2:$AF$218,13,FALSE)</f>
        <v>2079.4</v>
      </c>
    </row>
    <row r="39" customHeight="1" spans="1:3">
      <c r="A39" s="9">
        <v>36</v>
      </c>
      <c r="B39" s="10" t="s">
        <v>23</v>
      </c>
      <c r="C39" s="11">
        <f>VLOOKUP(B39:B128,[1]本期应拨付汇总!$B$2:$AF$218,13,FALSE)</f>
        <v>103729.85</v>
      </c>
    </row>
    <row r="40" customHeight="1" spans="1:3">
      <c r="A40" s="9">
        <v>37</v>
      </c>
      <c r="B40" s="10" t="s">
        <v>28</v>
      </c>
      <c r="C40" s="11">
        <f>VLOOKUP(B40:B129,[1]本期应拨付汇总!$B$2:$AF$218,13,FALSE)</f>
        <v>58640</v>
      </c>
    </row>
    <row r="41" customHeight="1" spans="1:3">
      <c r="A41" s="9">
        <v>38</v>
      </c>
      <c r="B41" s="10" t="s">
        <v>42</v>
      </c>
      <c r="C41" s="11">
        <f>VLOOKUP(B41:B130,[1]本期应拨付汇总!$B$2:$AF$218,13,FALSE)</f>
        <v>16281.77</v>
      </c>
    </row>
    <row r="42" customHeight="1" spans="1:3">
      <c r="A42" s="9">
        <v>39</v>
      </c>
      <c r="B42" s="10" t="s">
        <v>31</v>
      </c>
      <c r="C42" s="11">
        <f>VLOOKUP(B42:B131,[1]本期应拨付汇总!$B$2:$AF$218,13,FALSE)</f>
        <v>4359.2</v>
      </c>
    </row>
    <row r="43" customHeight="1" spans="1:3">
      <c r="A43" s="9">
        <v>40</v>
      </c>
      <c r="B43" s="10" t="s">
        <v>29</v>
      </c>
      <c r="C43" s="11">
        <f>VLOOKUP(B43:B132,[1]本期应拨付汇总!$B$2:$AF$218,13,FALSE)</f>
        <v>2019.8</v>
      </c>
    </row>
    <row r="44" customHeight="1" spans="1:3">
      <c r="A44" s="9">
        <v>41</v>
      </c>
      <c r="B44" s="10" t="s">
        <v>40</v>
      </c>
      <c r="C44" s="11">
        <f>VLOOKUP(B44:B133,[1]本期应拨付汇总!$B$2:$AF$218,13,FALSE)</f>
        <v>2100</v>
      </c>
    </row>
    <row r="45" customHeight="1" spans="1:3">
      <c r="A45" s="9">
        <v>42</v>
      </c>
      <c r="B45" s="10" t="s">
        <v>32</v>
      </c>
      <c r="C45" s="11">
        <f>VLOOKUP(B45:B134,[1]本期应拨付汇总!$B$2:$AF$218,13,FALSE)</f>
        <v>17006.8</v>
      </c>
    </row>
    <row r="46" customHeight="1" spans="1:3">
      <c r="A46" s="9">
        <v>43</v>
      </c>
      <c r="B46" s="10" t="s">
        <v>95</v>
      </c>
      <c r="C46" s="11">
        <f>VLOOKUP(B46:B135,[1]本期应拨付汇总!$B$2:$AF$218,13,FALSE)</f>
        <v>6577.8</v>
      </c>
    </row>
    <row r="47" customHeight="1" spans="1:3">
      <c r="A47" s="9">
        <v>44</v>
      </c>
      <c r="B47" s="10" t="s">
        <v>15</v>
      </c>
      <c r="C47" s="11">
        <f>VLOOKUP(B47:B136,[1]本期应拨付汇总!$B$2:$AF$218,13,FALSE)</f>
        <v>10719.2</v>
      </c>
    </row>
    <row r="48" customHeight="1" spans="1:3">
      <c r="A48" s="9">
        <v>45</v>
      </c>
      <c r="B48" s="10" t="s">
        <v>48</v>
      </c>
      <c r="C48" s="11">
        <f>VLOOKUP(B48:B137,[1]本期应拨付汇总!$B$2:$AF$218,13,FALSE)</f>
        <v>12566.6</v>
      </c>
    </row>
    <row r="49" customHeight="1" spans="1:3">
      <c r="A49" s="9">
        <v>46</v>
      </c>
      <c r="B49" s="10" t="s">
        <v>89</v>
      </c>
      <c r="C49" s="11">
        <f>VLOOKUP(B49:B138,[1]本期应拨付汇总!$B$2:$AF$218,13,FALSE)</f>
        <v>9846.35</v>
      </c>
    </row>
    <row r="50" customHeight="1" spans="1:3">
      <c r="A50" s="9">
        <v>47</v>
      </c>
      <c r="B50" s="10" t="s">
        <v>45</v>
      </c>
      <c r="C50" s="11">
        <f>VLOOKUP(B50:B139,[1]本期应拨付汇总!$B$2:$AF$218,13,FALSE)</f>
        <v>129813.8</v>
      </c>
    </row>
    <row r="51" customHeight="1" spans="1:3">
      <c r="A51" s="9">
        <v>48</v>
      </c>
      <c r="B51" s="10" t="s">
        <v>96</v>
      </c>
      <c r="C51" s="11">
        <f>VLOOKUP(B51:B140,[1]本期应拨付汇总!$B$2:$AF$218,13,FALSE)</f>
        <v>4956</v>
      </c>
    </row>
    <row r="52" customHeight="1" spans="1:3">
      <c r="A52" s="9">
        <v>49</v>
      </c>
      <c r="B52" s="10" t="s">
        <v>39</v>
      </c>
      <c r="C52" s="11">
        <f>VLOOKUP(B52:B141,[1]本期应拨付汇总!$B$2:$AF$218,13,FALSE)</f>
        <v>2779.6</v>
      </c>
    </row>
    <row r="53" customHeight="1" spans="1:3">
      <c r="A53" s="9">
        <v>50</v>
      </c>
      <c r="B53" s="10" t="s">
        <v>24</v>
      </c>
      <c r="C53" s="11">
        <f>VLOOKUP(B53:B142,[1]本期应拨付汇总!$B$2:$AF$218,13,FALSE)</f>
        <v>3039.6</v>
      </c>
    </row>
    <row r="54" customHeight="1" spans="1:3">
      <c r="A54" s="9">
        <v>51</v>
      </c>
      <c r="B54" s="10" t="s">
        <v>77</v>
      </c>
      <c r="C54" s="11">
        <f>VLOOKUP(B54:B143,[1]本期应拨付汇总!$B$2:$AF$218,13,FALSE)</f>
        <v>101594.1</v>
      </c>
    </row>
    <row r="55" customHeight="1" spans="1:3">
      <c r="A55" s="9">
        <v>52</v>
      </c>
      <c r="B55" s="10" t="s">
        <v>97</v>
      </c>
      <c r="C55" s="11">
        <f>VLOOKUP(B55:B144,[1]本期应拨付汇总!$B$2:$AF$218,13,FALSE)</f>
        <v>799.8</v>
      </c>
    </row>
    <row r="56" customHeight="1" spans="1:3">
      <c r="A56" s="9">
        <v>53</v>
      </c>
      <c r="B56" s="10" t="s">
        <v>75</v>
      </c>
      <c r="C56" s="11">
        <f>VLOOKUP(B56:B145,[1]本期应拨付汇总!$B$2:$AF$218,13,FALSE)</f>
        <v>1560</v>
      </c>
    </row>
    <row r="57" customHeight="1" spans="1:3">
      <c r="A57" s="9">
        <v>54</v>
      </c>
      <c r="B57" s="10" t="s">
        <v>98</v>
      </c>
      <c r="C57" s="11">
        <f>VLOOKUP(B57:B146,[1]本期应拨付汇总!$B$2:$AF$218,13,FALSE)</f>
        <v>1859.4</v>
      </c>
    </row>
    <row r="58" customHeight="1" spans="1:3">
      <c r="A58" s="9">
        <v>55</v>
      </c>
      <c r="B58" s="10" t="s">
        <v>83</v>
      </c>
      <c r="C58" s="11">
        <f>VLOOKUP(B58:B147,[1]本期应拨付汇总!$B$2:$AF$218,13,FALSE)</f>
        <v>7231</v>
      </c>
    </row>
    <row r="59" customHeight="1" spans="1:3">
      <c r="A59" s="9">
        <v>56</v>
      </c>
      <c r="B59" s="10" t="s">
        <v>27</v>
      </c>
      <c r="C59" s="11">
        <f>VLOOKUP(B59:B148,[1]本期应拨付汇总!$B$2:$AF$218,13,FALSE)</f>
        <v>9390</v>
      </c>
    </row>
    <row r="60" customHeight="1" spans="1:3">
      <c r="A60" s="9">
        <v>57</v>
      </c>
      <c r="B60" s="10" t="s">
        <v>53</v>
      </c>
      <c r="C60" s="11">
        <f>VLOOKUP(B60:B149,[1]本期应拨付汇总!$B$2:$AF$218,13,FALSE)</f>
        <v>2399.6</v>
      </c>
    </row>
    <row r="61" customHeight="1" spans="1:3">
      <c r="A61" s="9">
        <v>58</v>
      </c>
      <c r="B61" s="10" t="s">
        <v>67</v>
      </c>
      <c r="C61" s="11">
        <f>VLOOKUP(B61:B150,[1]本期应拨付汇总!$B$2:$AF$218,13,FALSE)</f>
        <v>9679</v>
      </c>
    </row>
    <row r="62" customHeight="1" spans="1:3">
      <c r="A62" s="9">
        <v>59</v>
      </c>
      <c r="B62" s="10" t="s">
        <v>63</v>
      </c>
      <c r="C62" s="11">
        <f>VLOOKUP(B62:B151,[1]本期应拨付汇总!$B$2:$AF$218,13,FALSE)</f>
        <v>5139.2</v>
      </c>
    </row>
    <row r="63" customHeight="1" spans="1:3">
      <c r="A63" s="9">
        <v>60</v>
      </c>
      <c r="B63" s="10" t="s">
        <v>99</v>
      </c>
      <c r="C63" s="11">
        <f>VLOOKUP(B63:B152,[1]本期应拨付汇总!$B$2:$AF$218,13,FALSE)</f>
        <v>749.8</v>
      </c>
    </row>
    <row r="64" customHeight="1" spans="1:3">
      <c r="A64" s="9">
        <v>61</v>
      </c>
      <c r="B64" s="10" t="s">
        <v>37</v>
      </c>
      <c r="C64" s="11">
        <f>VLOOKUP(B64:B153,[1]本期应拨付汇总!$B$2:$AF$218,13,FALSE)</f>
        <v>8319</v>
      </c>
    </row>
    <row r="65" customHeight="1" spans="1:3">
      <c r="A65" s="9">
        <v>62</v>
      </c>
      <c r="B65" s="10" t="s">
        <v>88</v>
      </c>
      <c r="C65" s="11">
        <f>VLOOKUP(B65:B154,[1]本期应拨付汇总!$B$2:$AF$218,13,FALSE)</f>
        <v>4963.6</v>
      </c>
    </row>
    <row r="66" customHeight="1" spans="1:3">
      <c r="A66" s="9">
        <v>63</v>
      </c>
      <c r="B66" s="10" t="s">
        <v>25</v>
      </c>
      <c r="C66" s="11">
        <f>VLOOKUP(B66:B155,[1]本期应拨付汇总!$B$2:$AF$218,13,FALSE)</f>
        <v>4448.8</v>
      </c>
    </row>
    <row r="67" customHeight="1" spans="1:3">
      <c r="A67" s="9">
        <v>64</v>
      </c>
      <c r="B67" s="10" t="s">
        <v>44</v>
      </c>
      <c r="C67" s="11">
        <f>VLOOKUP(B67:B156,[1]本期应拨付汇总!$B$2:$AF$218,13,FALSE)</f>
        <v>50656.85</v>
      </c>
    </row>
    <row r="68" customHeight="1" spans="1:3">
      <c r="A68" s="9">
        <v>65</v>
      </c>
      <c r="B68" s="10" t="s">
        <v>100</v>
      </c>
      <c r="C68" s="11">
        <f>VLOOKUP(B68:B157,[1]本期应拨付汇总!$B$2:$AF$218,13,FALSE)</f>
        <v>24062</v>
      </c>
    </row>
    <row r="69" customHeight="1" spans="1:3">
      <c r="A69" s="9">
        <v>66</v>
      </c>
      <c r="B69" s="10" t="s">
        <v>101</v>
      </c>
      <c r="C69" s="11">
        <f>VLOOKUP(B69:B158,[1]本期应拨付汇总!$B$2:$AF$218,13,FALSE)</f>
        <v>4473.3</v>
      </c>
    </row>
    <row r="70" customHeight="1" spans="1:3">
      <c r="A70" s="9">
        <v>67</v>
      </c>
      <c r="B70" s="10" t="s">
        <v>85</v>
      </c>
      <c r="C70" s="11">
        <f>VLOOKUP(B70:B159,[1]本期应拨付汇总!$B$2:$AF$218,13,FALSE)</f>
        <v>1299.8</v>
      </c>
    </row>
    <row r="71" customHeight="1" spans="1:3">
      <c r="A71" s="9">
        <v>68</v>
      </c>
      <c r="B71" s="10" t="s">
        <v>102</v>
      </c>
      <c r="C71" s="11">
        <f>VLOOKUP(B71:B160,[1]本期应拨付汇总!$B$2:$AF$218,13,FALSE)</f>
        <v>859.8</v>
      </c>
    </row>
    <row r="72" customHeight="1" spans="1:3">
      <c r="A72" s="9">
        <v>69</v>
      </c>
      <c r="B72" s="10" t="s">
        <v>52</v>
      </c>
      <c r="C72" s="11">
        <f>VLOOKUP(B72:B161,[1]本期应拨付汇总!$B$2:$AF$218,13,FALSE)</f>
        <v>104916.25</v>
      </c>
    </row>
    <row r="73" customHeight="1" spans="1:3">
      <c r="A73" s="9">
        <v>70</v>
      </c>
      <c r="B73" s="10" t="s">
        <v>59</v>
      </c>
      <c r="C73" s="11">
        <f>VLOOKUP(B73:B162,[1]本期应拨付汇总!$B$2:$AF$218,13,FALSE)</f>
        <v>5814.2</v>
      </c>
    </row>
    <row r="74" customHeight="1" spans="1:3">
      <c r="A74" s="9">
        <v>71</v>
      </c>
      <c r="B74" s="10" t="s">
        <v>50</v>
      </c>
      <c r="C74" s="11">
        <f>VLOOKUP(B74:B163,[1]本期应拨付汇总!$B$2:$AF$218,13,FALSE)</f>
        <v>9489</v>
      </c>
    </row>
    <row r="75" customHeight="1" spans="1:3">
      <c r="A75" s="9">
        <v>72</v>
      </c>
      <c r="B75" s="10" t="s">
        <v>87</v>
      </c>
      <c r="C75" s="11">
        <f>VLOOKUP(B75:B164,[1]本期应拨付汇总!$B$2:$AF$218,13,FALSE)</f>
        <v>560</v>
      </c>
    </row>
    <row r="76" customHeight="1" spans="1:3">
      <c r="A76" s="9">
        <v>73</v>
      </c>
      <c r="B76" s="10" t="s">
        <v>103</v>
      </c>
      <c r="C76" s="11">
        <f>VLOOKUP(B76:B165,[1]本期应拨付汇总!$B$2:$AF$218,13,FALSE)</f>
        <v>675.85</v>
      </c>
    </row>
    <row r="77" customHeight="1" spans="1:3">
      <c r="A77" s="9">
        <v>74</v>
      </c>
      <c r="B77" s="10" t="s">
        <v>43</v>
      </c>
      <c r="C77" s="11">
        <f>VLOOKUP(B77:B166,[1]本期应拨付汇总!$B$2:$AF$218,13,FALSE)</f>
        <v>3959.4</v>
      </c>
    </row>
    <row r="78" customHeight="1" spans="1:3">
      <c r="A78" s="9">
        <v>75</v>
      </c>
      <c r="B78" s="10" t="s">
        <v>46</v>
      </c>
      <c r="C78" s="11">
        <f>VLOOKUP(B78:B167,[1]本期应拨付汇总!$B$2:$AF$218,13,FALSE)</f>
        <v>1139.8</v>
      </c>
    </row>
    <row r="79" customHeight="1" spans="1:3">
      <c r="A79" s="9">
        <v>76</v>
      </c>
      <c r="B79" s="10" t="s">
        <v>64</v>
      </c>
      <c r="C79" s="11">
        <f>VLOOKUP(B79:B168,[1]本期应拨付汇总!$B$2:$AF$218,13,FALSE)</f>
        <v>1839.8</v>
      </c>
    </row>
    <row r="80" customHeight="1" spans="1:3">
      <c r="A80" s="9">
        <v>77</v>
      </c>
      <c r="B80" s="10" t="s">
        <v>55</v>
      </c>
      <c r="C80" s="11">
        <f>VLOOKUP(B80:B169,[1]本期应拨付汇总!$B$2:$AF$218,13,FALSE)</f>
        <v>21606.8</v>
      </c>
    </row>
    <row r="81" customHeight="1" spans="1:3">
      <c r="A81" s="9">
        <v>78</v>
      </c>
      <c r="B81" s="10" t="s">
        <v>19</v>
      </c>
      <c r="C81" s="11">
        <f>VLOOKUP(B81:B170,[1]本期应拨付汇总!$B$2:$AF$218,13,FALSE)</f>
        <v>919.8</v>
      </c>
    </row>
    <row r="82" customHeight="1" spans="1:3">
      <c r="A82" s="9">
        <v>79</v>
      </c>
      <c r="B82" s="10" t="s">
        <v>86</v>
      </c>
      <c r="C82" s="11">
        <f>VLOOKUP(B82:B171,[1]本期应拨付汇总!$B$2:$AF$218,13,FALSE)</f>
        <v>16400</v>
      </c>
    </row>
    <row r="83" customHeight="1" spans="1:3">
      <c r="A83" s="9">
        <v>80</v>
      </c>
      <c r="B83" s="10" t="s">
        <v>84</v>
      </c>
      <c r="C83" s="11">
        <f>VLOOKUP(B83:B172,[1]本期应拨付汇总!$B$2:$AF$218,13,FALSE)</f>
        <v>1859.4</v>
      </c>
    </row>
    <row r="84" customHeight="1" spans="1:3">
      <c r="A84" s="9">
        <v>81</v>
      </c>
      <c r="B84" s="10" t="s">
        <v>12</v>
      </c>
      <c r="C84" s="11">
        <f>VLOOKUP(B84:B173,[1]本期应拨付汇总!$B$2:$AF$218,13,FALSE)</f>
        <v>2260</v>
      </c>
    </row>
    <row r="85" customHeight="1" spans="1:3">
      <c r="A85" s="9">
        <v>82</v>
      </c>
      <c r="B85" s="10" t="s">
        <v>104</v>
      </c>
      <c r="C85" s="11">
        <f>VLOOKUP(B85:B174,[1]本期应拨付汇总!$B$2:$AF$218,13,FALSE)</f>
        <v>483.2</v>
      </c>
    </row>
    <row r="86" customHeight="1" spans="1:3">
      <c r="A86" s="9">
        <v>83</v>
      </c>
      <c r="B86" s="10" t="s">
        <v>105</v>
      </c>
      <c r="C86" s="11">
        <f>VLOOKUP(B86:B175,[1]本期应拨付汇总!$B$2:$AF$218,13,FALSE)</f>
        <v>659.8</v>
      </c>
    </row>
    <row r="87" customHeight="1" spans="1:3">
      <c r="A87" s="9">
        <v>84</v>
      </c>
      <c r="B87" s="10" t="s">
        <v>106</v>
      </c>
      <c r="C87" s="11">
        <f>VLOOKUP(B87:B176,[1]本期应拨付汇总!$B$2:$AF$218,13,FALSE)</f>
        <v>759.8</v>
      </c>
    </row>
    <row r="88" customHeight="1" spans="1:3">
      <c r="A88" s="9">
        <v>85</v>
      </c>
      <c r="B88" s="10" t="s">
        <v>107</v>
      </c>
      <c r="C88" s="11">
        <f>VLOOKUP(B88:B177,[1]本期应拨付汇总!$B$2:$AF$218,13,FALSE)</f>
        <v>2379.8</v>
      </c>
    </row>
    <row r="89" customHeight="1" spans="1:3">
      <c r="A89" s="9">
        <v>86</v>
      </c>
      <c r="B89" s="10" t="s">
        <v>108</v>
      </c>
      <c r="C89" s="11">
        <f>VLOOKUP(B89:B178,[1]本期应拨付汇总!$B$2:$AF$218,13,FALSE)</f>
        <v>16257.6</v>
      </c>
    </row>
    <row r="90" customHeight="1" spans="1:3">
      <c r="A90" s="9">
        <v>87</v>
      </c>
      <c r="B90" s="10" t="s">
        <v>109</v>
      </c>
      <c r="C90" s="11">
        <f>VLOOKUP(B90:B179,[1]本期应拨付汇总!$B$2:$AF$218,13,FALSE)</f>
        <v>339.8</v>
      </c>
    </row>
    <row r="91" customHeight="1" spans="1:3">
      <c r="A91" s="9">
        <v>88</v>
      </c>
      <c r="B91" s="10" t="s">
        <v>110</v>
      </c>
      <c r="C91" s="11">
        <f>VLOOKUP(B91:B180,[1]本期应拨付汇总!$B$2:$AF$218,13,FALSE)</f>
        <v>494.1</v>
      </c>
    </row>
    <row r="92" customHeight="1" spans="1:3">
      <c r="A92" s="9">
        <v>89</v>
      </c>
      <c r="B92" s="10" t="s">
        <v>111</v>
      </c>
      <c r="C92" s="11">
        <f>VLOOKUP(B92:B181,[1]本期应拨付汇总!$B$2:$AF$218,13,FALSE)</f>
        <v>8098.8</v>
      </c>
    </row>
    <row r="93" customHeight="1" spans="1:3">
      <c r="A93" s="9">
        <v>90</v>
      </c>
      <c r="B93" s="10" t="s">
        <v>112</v>
      </c>
      <c r="C93" s="11">
        <f>VLOOKUP(B93:B182,[1]本期应拨付汇总!$B$2:$AF$218,13,FALSE)</f>
        <v>2199.4</v>
      </c>
    </row>
    <row r="94" customHeight="1" spans="1:3">
      <c r="A94" s="9" t="s">
        <v>69</v>
      </c>
      <c r="B94" s="9"/>
      <c r="C94" s="11">
        <f>SUM(C4:C93)</f>
        <v>3037937.84</v>
      </c>
    </row>
  </sheetData>
  <autoFilter ref="A1:C94">
    <extLst/>
  </autoFilter>
  <mergeCells count="2">
    <mergeCell ref="A2:C2"/>
    <mergeCell ref="A94:B94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2"/>
  <sheetViews>
    <sheetView tabSelected="1" workbookViewId="0">
      <pane ySplit="3" topLeftCell="A75" activePane="bottomLeft" state="frozen"/>
      <selection/>
      <selection pane="bottomLeft" activeCell="J58" sqref="J58"/>
    </sheetView>
  </sheetViews>
  <sheetFormatPr defaultColWidth="9" defaultRowHeight="27" customHeight="1" outlineLevelCol="2"/>
  <cols>
    <col min="1" max="1" width="7.375" style="1" customWidth="1"/>
    <col min="2" max="2" width="49.5" style="1" customWidth="1"/>
    <col min="3" max="3" width="29.125" style="2" customWidth="1"/>
    <col min="4" max="4" width="10.375" style="3"/>
    <col min="5" max="16384" width="9" style="3"/>
  </cols>
  <sheetData>
    <row r="1" customHeight="1" spans="1:1">
      <c r="A1" s="4" t="s">
        <v>0</v>
      </c>
    </row>
    <row r="2" ht="37" customHeight="1" spans="1:3">
      <c r="A2" s="5" t="s">
        <v>113</v>
      </c>
      <c r="B2" s="5"/>
      <c r="C2" s="6"/>
    </row>
    <row r="3" customHeight="1" spans="1:3">
      <c r="A3" s="7" t="s">
        <v>2</v>
      </c>
      <c r="B3" s="7" t="s">
        <v>3</v>
      </c>
      <c r="C3" s="8" t="s">
        <v>5</v>
      </c>
    </row>
    <row r="4" customHeight="1" spans="1:3">
      <c r="A4" s="9">
        <v>1</v>
      </c>
      <c r="B4" s="10" t="s">
        <v>47</v>
      </c>
      <c r="C4" s="11">
        <f>VLOOKUP(B4:B91,[1]本期应拨付汇总!$B$2:$AF$218,15,FALSE)</f>
        <v>54012.05</v>
      </c>
    </row>
    <row r="5" customHeight="1" spans="1:3">
      <c r="A5" s="9">
        <v>2</v>
      </c>
      <c r="B5" s="10" t="s">
        <v>68</v>
      </c>
      <c r="C5" s="11">
        <f>VLOOKUP(B5:B92,[1]本期应拨付汇总!$B$2:$AF$218,15,FALSE)</f>
        <v>57716.65</v>
      </c>
    </row>
    <row r="6" customHeight="1" spans="1:3">
      <c r="A6" s="9">
        <v>3</v>
      </c>
      <c r="B6" s="10" t="s">
        <v>49</v>
      </c>
      <c r="C6" s="11">
        <f>VLOOKUP(B6:B93,[1]本期应拨付汇总!$B$2:$AF$218,15,FALSE)</f>
        <v>37766.4</v>
      </c>
    </row>
    <row r="7" customHeight="1" spans="1:3">
      <c r="A7" s="9">
        <v>4</v>
      </c>
      <c r="B7" s="10" t="s">
        <v>54</v>
      </c>
      <c r="C7" s="11">
        <f>VLOOKUP(B7:B94,[1]本期应拨付汇总!$B$2:$AF$218,15,FALSE)</f>
        <v>140523.62</v>
      </c>
    </row>
    <row r="8" customHeight="1" spans="1:3">
      <c r="A8" s="9">
        <v>5</v>
      </c>
      <c r="B8" s="10" t="s">
        <v>7</v>
      </c>
      <c r="C8" s="11">
        <f>VLOOKUP(B8:B95,[1]本期应拨付汇总!$B$2:$AF$218,15,FALSE)</f>
        <v>32755.73</v>
      </c>
    </row>
    <row r="9" customHeight="1" spans="1:3">
      <c r="A9" s="9">
        <v>6</v>
      </c>
      <c r="B9" s="10" t="s">
        <v>16</v>
      </c>
      <c r="C9" s="11">
        <f>VLOOKUP(B9:B96,[1]本期应拨付汇总!$B$2:$AF$218,15,FALSE)</f>
        <v>3639.8</v>
      </c>
    </row>
    <row r="10" customHeight="1" spans="1:3">
      <c r="A10" s="9">
        <v>7</v>
      </c>
      <c r="B10" s="10" t="s">
        <v>51</v>
      </c>
      <c r="C10" s="11">
        <f>VLOOKUP(B10:B97,[1]本期应拨付汇总!$B$2:$AF$218,15,FALSE)</f>
        <v>6639.8</v>
      </c>
    </row>
    <row r="11" customHeight="1" spans="1:3">
      <c r="A11" s="9">
        <v>8</v>
      </c>
      <c r="B11" s="10" t="s">
        <v>9</v>
      </c>
      <c r="C11" s="11">
        <f>VLOOKUP(B11:B98,[1]本期应拨付汇总!$B$2:$AF$218,15,FALSE)</f>
        <v>6778</v>
      </c>
    </row>
    <row r="12" customHeight="1" spans="1:3">
      <c r="A12" s="9">
        <v>9</v>
      </c>
      <c r="B12" s="10" t="s">
        <v>10</v>
      </c>
      <c r="C12" s="11">
        <f>VLOOKUP(B12:B99,[1]本期应拨付汇总!$B$2:$AF$218,15,FALSE)</f>
        <v>2748.5</v>
      </c>
    </row>
    <row r="13" customHeight="1" spans="1:3">
      <c r="A13" s="9">
        <v>10</v>
      </c>
      <c r="B13" s="10" t="s">
        <v>20</v>
      </c>
      <c r="C13" s="11">
        <f>VLOOKUP(B13:B100,[1]本期应拨付汇总!$B$2:$AF$218,15,FALSE)</f>
        <v>124235.8</v>
      </c>
    </row>
    <row r="14" customHeight="1" spans="1:3">
      <c r="A14" s="9">
        <v>11</v>
      </c>
      <c r="B14" s="10" t="s">
        <v>82</v>
      </c>
      <c r="C14" s="11">
        <f>VLOOKUP(B14:B101,[1]本期应拨付汇总!$B$2:$AF$218,15,FALSE)</f>
        <v>580</v>
      </c>
    </row>
    <row r="15" customHeight="1" spans="1:3">
      <c r="A15" s="9">
        <v>12</v>
      </c>
      <c r="B15" s="10" t="s">
        <v>35</v>
      </c>
      <c r="C15" s="11">
        <f>VLOOKUP(B15:B102,[1]本期应拨付汇总!$B$2:$AF$218,15,FALSE)</f>
        <v>23176.8</v>
      </c>
    </row>
    <row r="16" customHeight="1" spans="1:3">
      <c r="A16" s="9">
        <v>13</v>
      </c>
      <c r="B16" s="10" t="s">
        <v>21</v>
      </c>
      <c r="C16" s="11">
        <f>VLOOKUP(B16:B103,[1]本期应拨付汇总!$B$2:$AF$218,15,FALSE)</f>
        <v>6059.6</v>
      </c>
    </row>
    <row r="17" customHeight="1" spans="1:3">
      <c r="A17" s="9">
        <v>14</v>
      </c>
      <c r="B17" s="10" t="s">
        <v>56</v>
      </c>
      <c r="C17" s="11">
        <f>VLOOKUP(B17:B104,[1]本期应拨付汇总!$B$2:$AF$218,15,FALSE)</f>
        <v>290985.2</v>
      </c>
    </row>
    <row r="18" customHeight="1" spans="1:3">
      <c r="A18" s="9">
        <v>15</v>
      </c>
      <c r="B18" s="10" t="s">
        <v>60</v>
      </c>
      <c r="C18" s="11">
        <f>VLOOKUP(B18:B105,[1]本期应拨付汇总!$B$2:$AF$218,15,FALSE)</f>
        <v>212817.45</v>
      </c>
    </row>
    <row r="19" customHeight="1" spans="1:3">
      <c r="A19" s="9">
        <v>16</v>
      </c>
      <c r="B19" s="10" t="s">
        <v>92</v>
      </c>
      <c r="C19" s="11">
        <f>VLOOKUP(B19:B106,[1]本期应拨付汇总!$B$2:$AF$218,15,FALSE)</f>
        <v>4301</v>
      </c>
    </row>
    <row r="20" customHeight="1" spans="1:3">
      <c r="A20" s="9">
        <v>17</v>
      </c>
      <c r="B20" s="10" t="s">
        <v>78</v>
      </c>
      <c r="C20" s="11">
        <f>VLOOKUP(B20:B107,[1]本期应拨付汇总!$B$2:$AF$218,15,FALSE)</f>
        <v>8178.45</v>
      </c>
    </row>
    <row r="21" customHeight="1" spans="1:3">
      <c r="A21" s="9">
        <v>18</v>
      </c>
      <c r="B21" s="10" t="s">
        <v>38</v>
      </c>
      <c r="C21" s="11">
        <f>VLOOKUP(B21:B108,[1]本期应拨付汇总!$B$2:$AF$218,15,FALSE)</f>
        <v>38719.6</v>
      </c>
    </row>
    <row r="22" customHeight="1" spans="1:3">
      <c r="A22" s="9">
        <v>19</v>
      </c>
      <c r="B22" s="10" t="s">
        <v>61</v>
      </c>
      <c r="C22" s="11">
        <f>VLOOKUP(B22:B109,[1]本期应拨付汇总!$B$2:$AF$218,15,FALSE)</f>
        <v>149312.25</v>
      </c>
    </row>
    <row r="23" customHeight="1" spans="1:3">
      <c r="A23" s="9">
        <v>20</v>
      </c>
      <c r="B23" s="10" t="s">
        <v>11</v>
      </c>
      <c r="C23" s="11">
        <f>VLOOKUP(B23:B110,[1]本期应拨付汇总!$B$2:$AF$218,15,FALSE)</f>
        <v>414.6</v>
      </c>
    </row>
    <row r="24" customHeight="1" spans="1:3">
      <c r="A24" s="9">
        <v>21</v>
      </c>
      <c r="B24" s="10" t="s">
        <v>58</v>
      </c>
      <c r="C24" s="11">
        <f>VLOOKUP(B24:B111,[1]本期应拨付汇总!$B$2:$AF$218,15,FALSE)</f>
        <v>1479.8</v>
      </c>
    </row>
    <row r="25" customHeight="1" spans="1:3">
      <c r="A25" s="9">
        <v>22</v>
      </c>
      <c r="B25" s="10" t="s">
        <v>30</v>
      </c>
      <c r="C25" s="11">
        <f>VLOOKUP(B25:B112,[1]本期应拨付汇总!$B$2:$AF$218,15,FALSE)</f>
        <v>14920</v>
      </c>
    </row>
    <row r="26" customHeight="1" spans="1:3">
      <c r="A26" s="9">
        <v>23</v>
      </c>
      <c r="B26" s="10" t="s">
        <v>36</v>
      </c>
      <c r="C26" s="11">
        <f>VLOOKUP(B26:B113,[1]本期应拨付汇总!$B$2:$AF$218,15,FALSE)</f>
        <v>8283.4</v>
      </c>
    </row>
    <row r="27" customHeight="1" spans="1:3">
      <c r="A27" s="9">
        <v>24</v>
      </c>
      <c r="B27" s="10" t="s">
        <v>34</v>
      </c>
      <c r="C27" s="11">
        <f>VLOOKUP(B27:B114,[1]本期应拨付汇总!$B$2:$AF$218,15,FALSE)</f>
        <v>9960</v>
      </c>
    </row>
    <row r="28" customHeight="1" spans="1:3">
      <c r="A28" s="9">
        <v>25</v>
      </c>
      <c r="B28" s="10" t="s">
        <v>93</v>
      </c>
      <c r="C28" s="11">
        <f>VLOOKUP(B28:B115,[1]本期应拨付汇总!$B$2:$AF$218,15,FALSE)</f>
        <v>3793.8</v>
      </c>
    </row>
    <row r="29" customHeight="1" spans="1:3">
      <c r="A29" s="9">
        <v>26</v>
      </c>
      <c r="B29" s="10" t="s">
        <v>22</v>
      </c>
      <c r="C29" s="11">
        <f>VLOOKUP(B29:B116,[1]本期应拨付汇总!$B$2:$AF$218,15,FALSE)</f>
        <v>1860</v>
      </c>
    </row>
    <row r="30" customHeight="1" spans="1:3">
      <c r="A30" s="9">
        <v>27</v>
      </c>
      <c r="B30" s="10" t="s">
        <v>13</v>
      </c>
      <c r="C30" s="11">
        <f>VLOOKUP(B30:B117,[1]本期应拨付汇总!$B$2:$AF$218,15,FALSE)</f>
        <v>11605</v>
      </c>
    </row>
    <row r="31" customHeight="1" spans="1:3">
      <c r="A31" s="9">
        <v>28</v>
      </c>
      <c r="B31" s="10" t="s">
        <v>17</v>
      </c>
      <c r="C31" s="11">
        <f>VLOOKUP(B31:B118,[1]本期应拨付汇总!$B$2:$AF$218,15,FALSE)</f>
        <v>1299.8</v>
      </c>
    </row>
    <row r="32" customHeight="1" spans="1:3">
      <c r="A32" s="9">
        <v>29</v>
      </c>
      <c r="B32" s="10" t="s">
        <v>71</v>
      </c>
      <c r="C32" s="11">
        <f>VLOOKUP(B32:B119,[1]本期应拨付汇总!$B$2:$AF$218,15,FALSE)</f>
        <v>31914.2</v>
      </c>
    </row>
    <row r="33" customHeight="1" spans="1:3">
      <c r="A33" s="9">
        <v>30</v>
      </c>
      <c r="B33" s="10" t="s">
        <v>33</v>
      </c>
      <c r="C33" s="11">
        <f>VLOOKUP(B33:B120,[1]本期应拨付汇总!$B$2:$AF$218,15,FALSE)</f>
        <v>17500</v>
      </c>
    </row>
    <row r="34" customHeight="1" spans="1:3">
      <c r="A34" s="9">
        <v>31</v>
      </c>
      <c r="B34" s="10" t="s">
        <v>76</v>
      </c>
      <c r="C34" s="11">
        <f>VLOOKUP(B34:B121,[1]本期应拨付汇总!$B$2:$AF$218,15,FALSE)</f>
        <v>9004.8</v>
      </c>
    </row>
    <row r="35" customHeight="1" spans="1:3">
      <c r="A35" s="9">
        <v>32</v>
      </c>
      <c r="B35" s="10" t="s">
        <v>23</v>
      </c>
      <c r="C35" s="11">
        <f>VLOOKUP(B35:B122,[1]本期应拨付汇总!$B$2:$AF$218,15,FALSE)</f>
        <v>21696.95</v>
      </c>
    </row>
    <row r="36" customHeight="1" spans="1:3">
      <c r="A36" s="9">
        <v>33</v>
      </c>
      <c r="B36" s="10" t="s">
        <v>28</v>
      </c>
      <c r="C36" s="11">
        <f>VLOOKUP(B36:B123,[1]本期应拨付汇总!$B$2:$AF$218,15,FALSE)</f>
        <v>20380</v>
      </c>
    </row>
    <row r="37" customHeight="1" spans="1:3">
      <c r="A37" s="9">
        <v>34</v>
      </c>
      <c r="B37" s="10" t="s">
        <v>42</v>
      </c>
      <c r="C37" s="11">
        <f>VLOOKUP(B37:B124,[1]本期应拨付汇总!$B$2:$AF$218,15,FALSE)</f>
        <v>11627.3</v>
      </c>
    </row>
    <row r="38" customHeight="1" spans="1:3">
      <c r="A38" s="9">
        <v>35</v>
      </c>
      <c r="B38" s="10" t="s">
        <v>31</v>
      </c>
      <c r="C38" s="11">
        <f>VLOOKUP(B38:B125,[1]本期应拨付汇总!$B$2:$AF$218,15,FALSE)</f>
        <v>8198.6</v>
      </c>
    </row>
    <row r="39" customHeight="1" spans="1:3">
      <c r="A39" s="9">
        <v>36</v>
      </c>
      <c r="B39" s="10" t="s">
        <v>40</v>
      </c>
      <c r="C39" s="11">
        <f>VLOOKUP(B39:B126,[1]本期应拨付汇总!$B$2:$AF$218,15,FALSE)</f>
        <v>46818</v>
      </c>
    </row>
    <row r="40" customHeight="1" spans="1:3">
      <c r="A40" s="9">
        <v>37</v>
      </c>
      <c r="B40" s="10" t="s">
        <v>32</v>
      </c>
      <c r="C40" s="11">
        <f>VLOOKUP(B40:B127,[1]本期应拨付汇总!$B$2:$AF$218,15,FALSE)</f>
        <v>16680</v>
      </c>
    </row>
    <row r="41" customHeight="1" spans="1:3">
      <c r="A41" s="9">
        <v>38</v>
      </c>
      <c r="B41" s="10" t="s">
        <v>95</v>
      </c>
      <c r="C41" s="11">
        <f>VLOOKUP(B41:B128,[1]本期应拨付汇总!$B$2:$AF$218,15,FALSE)</f>
        <v>32620</v>
      </c>
    </row>
    <row r="42" customHeight="1" spans="1:3">
      <c r="A42" s="9">
        <v>39</v>
      </c>
      <c r="B42" s="10" t="s">
        <v>15</v>
      </c>
      <c r="C42" s="11">
        <f>VLOOKUP(B42:B129,[1]本期应拨付汇总!$B$2:$AF$218,15,FALSE)</f>
        <v>5939.2</v>
      </c>
    </row>
    <row r="43" customHeight="1" spans="1:3">
      <c r="A43" s="9">
        <v>40</v>
      </c>
      <c r="B43" s="10" t="s">
        <v>48</v>
      </c>
      <c r="C43" s="11">
        <f>VLOOKUP(B43:B130,[1]本期应拨付汇总!$B$2:$AF$218,15,FALSE)</f>
        <v>1849.45</v>
      </c>
    </row>
    <row r="44" customHeight="1" spans="1:3">
      <c r="A44" s="9">
        <v>41</v>
      </c>
      <c r="B44" s="10" t="s">
        <v>89</v>
      </c>
      <c r="C44" s="11">
        <f>VLOOKUP(B44:B131,[1]本期应拨付汇总!$B$2:$AF$218,15,FALSE)</f>
        <v>650</v>
      </c>
    </row>
    <row r="45" customHeight="1" spans="1:3">
      <c r="A45" s="9">
        <v>42</v>
      </c>
      <c r="B45" s="10" t="s">
        <v>114</v>
      </c>
      <c r="C45" s="11">
        <f>VLOOKUP(B45:B132,[1]本期应拨付汇总!$B$2:$AF$218,15,FALSE)</f>
        <v>7150</v>
      </c>
    </row>
    <row r="46" customHeight="1" spans="1:3">
      <c r="A46" s="9">
        <v>43</v>
      </c>
      <c r="B46" s="10" t="s">
        <v>45</v>
      </c>
      <c r="C46" s="11">
        <f>VLOOKUP(B46:B133,[1]本期应拨付汇总!$B$2:$AF$218,15,FALSE)</f>
        <v>740</v>
      </c>
    </row>
    <row r="47" customHeight="1" spans="1:3">
      <c r="A47" s="9">
        <v>44</v>
      </c>
      <c r="B47" s="10" t="s">
        <v>96</v>
      </c>
      <c r="C47" s="11">
        <f>VLOOKUP(B47:B134,[1]本期应拨付汇总!$B$2:$AF$218,15,FALSE)</f>
        <v>737.95</v>
      </c>
    </row>
    <row r="48" customHeight="1" spans="1:3">
      <c r="A48" s="9">
        <v>45</v>
      </c>
      <c r="B48" s="10" t="s">
        <v>26</v>
      </c>
      <c r="C48" s="11">
        <f>VLOOKUP(B48:B135,[1]本期应拨付汇总!$B$2:$AF$218,15,FALSE)</f>
        <v>3859.8</v>
      </c>
    </row>
    <row r="49" customHeight="1" spans="1:3">
      <c r="A49" s="9">
        <v>46</v>
      </c>
      <c r="B49" s="10" t="s">
        <v>24</v>
      </c>
      <c r="C49" s="11">
        <f>VLOOKUP(B49:B136,[1]本期应拨付汇总!$B$2:$AF$218,15,FALSE)</f>
        <v>2939.6</v>
      </c>
    </row>
    <row r="50" customHeight="1" spans="1:3">
      <c r="A50" s="9">
        <v>47</v>
      </c>
      <c r="B50" s="10" t="s">
        <v>77</v>
      </c>
      <c r="C50" s="11">
        <f>VLOOKUP(B50:B137,[1]本期应拨付汇总!$B$2:$AF$218,15,FALSE)</f>
        <v>9858.8</v>
      </c>
    </row>
    <row r="51" customHeight="1" spans="1:3">
      <c r="A51" s="9">
        <v>48</v>
      </c>
      <c r="B51" s="10" t="s">
        <v>75</v>
      </c>
      <c r="C51" s="11">
        <f>VLOOKUP(B51:B138,[1]本期应拨付汇总!$B$2:$AF$218,15,FALSE)</f>
        <v>565</v>
      </c>
    </row>
    <row r="52" customHeight="1" spans="1:3">
      <c r="A52" s="9">
        <v>49</v>
      </c>
      <c r="B52" s="10" t="s">
        <v>98</v>
      </c>
      <c r="C52" s="11">
        <f>VLOOKUP(B52:B139,[1]本期应拨付汇总!$B$2:$AF$218,15,FALSE)</f>
        <v>2484.25</v>
      </c>
    </row>
    <row r="53" customHeight="1" spans="1:3">
      <c r="A53" s="9">
        <v>50</v>
      </c>
      <c r="B53" s="10" t="s">
        <v>67</v>
      </c>
      <c r="C53" s="11">
        <f>VLOOKUP(B53:B140,[1]本期应拨付汇总!$B$2:$AF$218,15,FALSE)</f>
        <v>13219.4</v>
      </c>
    </row>
    <row r="54" customHeight="1" spans="1:3">
      <c r="A54" s="9">
        <v>51</v>
      </c>
      <c r="B54" s="10" t="s">
        <v>63</v>
      </c>
      <c r="C54" s="11">
        <f>VLOOKUP(B54:B141,[1]本期应拨付汇总!$B$2:$AF$218,15,FALSE)</f>
        <v>739.8</v>
      </c>
    </row>
    <row r="55" customHeight="1" spans="1:3">
      <c r="A55" s="9">
        <v>52</v>
      </c>
      <c r="B55" s="10" t="s">
        <v>99</v>
      </c>
      <c r="C55" s="11">
        <f>VLOOKUP(B55:B142,[1]本期应拨付汇总!$B$2:$AF$218,15,FALSE)</f>
        <v>147376</v>
      </c>
    </row>
    <row r="56" customHeight="1" spans="1:3">
      <c r="A56" s="9">
        <v>53</v>
      </c>
      <c r="B56" s="10" t="s">
        <v>37</v>
      </c>
      <c r="C56" s="11">
        <f>VLOOKUP(B56:B143,[1]本期应拨付汇总!$B$2:$AF$218,15,FALSE)</f>
        <v>8359</v>
      </c>
    </row>
    <row r="57" customHeight="1" spans="1:3">
      <c r="A57" s="9">
        <v>54</v>
      </c>
      <c r="B57" s="10" t="s">
        <v>44</v>
      </c>
      <c r="C57" s="11">
        <f>VLOOKUP(B57:B144,[1]本期应拨付汇总!$B$2:$AF$218,15,FALSE)</f>
        <v>53084.8</v>
      </c>
    </row>
    <row r="58" customHeight="1" spans="1:3">
      <c r="A58" s="9">
        <v>55</v>
      </c>
      <c r="B58" s="10" t="s">
        <v>101</v>
      </c>
      <c r="C58" s="11">
        <f>VLOOKUP(B58:B145,[1]本期应拨付汇总!$B$2:$AF$218,15,FALSE)</f>
        <v>17424.16</v>
      </c>
    </row>
    <row r="59" customHeight="1" spans="1:3">
      <c r="A59" s="9">
        <v>56</v>
      </c>
      <c r="B59" s="10" t="s">
        <v>85</v>
      </c>
      <c r="C59" s="11">
        <f>VLOOKUP(B59:B146,[1]本期应拨付汇总!$B$2:$AF$218,15,FALSE)</f>
        <v>4799.6</v>
      </c>
    </row>
    <row r="60" customHeight="1" spans="1:3">
      <c r="A60" s="9">
        <v>57</v>
      </c>
      <c r="B60" s="10" t="s">
        <v>102</v>
      </c>
      <c r="C60" s="11">
        <f>VLOOKUP(B60:B147,[1]本期应拨付汇总!$B$2:$AF$218,15,FALSE)</f>
        <v>2739.5</v>
      </c>
    </row>
    <row r="61" customHeight="1" spans="1:3">
      <c r="A61" s="9">
        <v>58</v>
      </c>
      <c r="B61" s="10" t="s">
        <v>52</v>
      </c>
      <c r="C61" s="11">
        <f>VLOOKUP(B61:B148,[1]本期应拨付汇总!$B$2:$AF$218,15,FALSE)</f>
        <v>12645</v>
      </c>
    </row>
    <row r="62" customHeight="1" spans="1:3">
      <c r="A62" s="9">
        <v>59</v>
      </c>
      <c r="B62" s="10" t="s">
        <v>115</v>
      </c>
      <c r="C62" s="11">
        <f>VLOOKUP(B62:B149,[1]本期应拨付汇总!$B$2:$AF$218,15,FALSE)</f>
        <v>1852</v>
      </c>
    </row>
    <row r="63" customHeight="1" spans="1:3">
      <c r="A63" s="9">
        <v>60</v>
      </c>
      <c r="B63" s="10" t="s">
        <v>116</v>
      </c>
      <c r="C63" s="11">
        <f>VLOOKUP(B63:B150,[1]本期应拨付汇总!$B$2:$AF$218,15,FALSE)</f>
        <v>8825</v>
      </c>
    </row>
    <row r="64" customHeight="1" spans="1:3">
      <c r="A64" s="9">
        <v>61</v>
      </c>
      <c r="B64" s="10" t="s">
        <v>74</v>
      </c>
      <c r="C64" s="11">
        <f>VLOOKUP(B64:B151,[1]本期应拨付汇总!$B$2:$AF$218,15,FALSE)</f>
        <v>1399.8</v>
      </c>
    </row>
    <row r="65" customHeight="1" spans="1:3">
      <c r="A65" s="9">
        <v>62</v>
      </c>
      <c r="B65" s="10" t="s">
        <v>103</v>
      </c>
      <c r="C65" s="11">
        <f>VLOOKUP(B65:B152,[1]本期应拨付汇总!$B$2:$AF$218,15,FALSE)</f>
        <v>749.85</v>
      </c>
    </row>
    <row r="66" customHeight="1" spans="1:3">
      <c r="A66" s="9">
        <v>63</v>
      </c>
      <c r="B66" s="10" t="s">
        <v>117</v>
      </c>
      <c r="C66" s="11">
        <f>VLOOKUP(B66:B153,[1]本期应拨付汇总!$B$2:$AF$218,15,FALSE)</f>
        <v>3863.4</v>
      </c>
    </row>
    <row r="67" customHeight="1" spans="1:3">
      <c r="A67" s="9">
        <v>64</v>
      </c>
      <c r="B67" s="10" t="s">
        <v>118</v>
      </c>
      <c r="C67" s="11">
        <f>VLOOKUP(B67:B154,[1]本期应拨付汇总!$B$2:$AF$218,15,FALSE)</f>
        <v>940</v>
      </c>
    </row>
    <row r="68" customHeight="1" spans="1:3">
      <c r="A68" s="9">
        <v>65</v>
      </c>
      <c r="B68" s="10" t="s">
        <v>43</v>
      </c>
      <c r="C68" s="11">
        <f>VLOOKUP(B68:B155,[1]本期应拨付汇总!$B$2:$AF$218,15,FALSE)</f>
        <v>1699.8</v>
      </c>
    </row>
    <row r="69" customHeight="1" spans="1:3">
      <c r="A69" s="9">
        <v>66</v>
      </c>
      <c r="B69" s="10" t="s">
        <v>46</v>
      </c>
      <c r="C69" s="11">
        <f>VLOOKUP(B69:B156,[1]本期应拨付汇总!$B$2:$AF$218,15,FALSE)</f>
        <v>1839.6</v>
      </c>
    </row>
    <row r="70" customHeight="1" spans="1:3">
      <c r="A70" s="9">
        <v>67</v>
      </c>
      <c r="B70" s="10" t="s">
        <v>119</v>
      </c>
      <c r="C70" s="11">
        <f>VLOOKUP(B70:B157,[1]本期应拨付汇总!$B$2:$AF$218,15,FALSE)</f>
        <v>15742.5</v>
      </c>
    </row>
    <row r="71" customHeight="1" spans="1:3">
      <c r="A71" s="9">
        <v>68</v>
      </c>
      <c r="B71" s="10" t="s">
        <v>64</v>
      </c>
      <c r="C71" s="11">
        <f>VLOOKUP(B71:B158,[1]本期应拨付汇总!$B$2:$AF$218,15,FALSE)</f>
        <v>1639.8</v>
      </c>
    </row>
    <row r="72" customHeight="1" spans="1:3">
      <c r="A72" s="9">
        <v>69</v>
      </c>
      <c r="B72" s="10" t="s">
        <v>55</v>
      </c>
      <c r="C72" s="11">
        <f>VLOOKUP(B72:B159,[1]本期应拨付汇总!$B$2:$AF$218,15,FALSE)</f>
        <v>8860</v>
      </c>
    </row>
    <row r="73" customHeight="1" spans="1:3">
      <c r="A73" s="9">
        <v>70</v>
      </c>
      <c r="B73" s="10" t="s">
        <v>19</v>
      </c>
      <c r="C73" s="11">
        <f>VLOOKUP(B73:B160,[1]本期应拨付汇总!$B$2:$AF$218,15,FALSE)</f>
        <v>1639.8</v>
      </c>
    </row>
    <row r="74" customHeight="1" spans="1:3">
      <c r="A74" s="9">
        <v>71</v>
      </c>
      <c r="B74" s="10" t="s">
        <v>86</v>
      </c>
      <c r="C74" s="11">
        <f>VLOOKUP(B74:B161,[1]本期应拨付汇总!$B$2:$AF$218,15,FALSE)</f>
        <v>6360</v>
      </c>
    </row>
    <row r="75" customHeight="1" spans="1:3">
      <c r="A75" s="9">
        <v>72</v>
      </c>
      <c r="B75" s="10" t="s">
        <v>12</v>
      </c>
      <c r="C75" s="11">
        <f>VLOOKUP(B75:B162,[1]本期应拨付汇总!$B$2:$AF$218,15,FALSE)</f>
        <v>1799.8</v>
      </c>
    </row>
    <row r="76" customHeight="1" spans="1:3">
      <c r="A76" s="9">
        <v>73</v>
      </c>
      <c r="B76" s="10" t="s">
        <v>105</v>
      </c>
      <c r="C76" s="11">
        <f>VLOOKUP(B76:B163,[1]本期应拨付汇总!$B$2:$AF$218,15,FALSE)</f>
        <v>619.8</v>
      </c>
    </row>
    <row r="77" customHeight="1" spans="1:3">
      <c r="A77" s="9">
        <v>74</v>
      </c>
      <c r="B77" s="10" t="s">
        <v>120</v>
      </c>
      <c r="C77" s="11">
        <f>VLOOKUP(B77:B164,[1]本期应拨付汇总!$B$2:$AF$218,15,FALSE)</f>
        <v>3039.8</v>
      </c>
    </row>
    <row r="78" customHeight="1" spans="1:3">
      <c r="A78" s="9">
        <v>75</v>
      </c>
      <c r="B78" s="10" t="s">
        <v>107</v>
      </c>
      <c r="C78" s="11">
        <f>VLOOKUP(B78:B165,[1]本期应拨付汇总!$B$2:$AF$218,15,FALSE)</f>
        <v>6087.4</v>
      </c>
    </row>
    <row r="79" customHeight="1" spans="1:3">
      <c r="A79" s="9">
        <v>76</v>
      </c>
      <c r="B79" s="10" t="s">
        <v>108</v>
      </c>
      <c r="C79" s="11">
        <f>VLOOKUP(B79:B166,[1]本期应拨付汇总!$B$2:$AF$218,15,FALSE)</f>
        <v>17358.2</v>
      </c>
    </row>
    <row r="80" customHeight="1" spans="1:3">
      <c r="A80" s="9">
        <v>77</v>
      </c>
      <c r="B80" s="10" t="s">
        <v>121</v>
      </c>
      <c r="C80" s="11">
        <f>VLOOKUP(B80:B167,[1]本期应拨付汇总!$B$2:$AF$218,15,FALSE)</f>
        <v>5295.2</v>
      </c>
    </row>
    <row r="81" customHeight="1" spans="1:3">
      <c r="A81" s="9">
        <v>78</v>
      </c>
      <c r="B81" s="10" t="s">
        <v>110</v>
      </c>
      <c r="C81" s="11">
        <f>VLOOKUP(B81:B168,[1]本期应拨付汇总!$B$2:$AF$218,15,FALSE)</f>
        <v>2052.25</v>
      </c>
    </row>
    <row r="82" customHeight="1" spans="1:3">
      <c r="A82" s="9">
        <v>79</v>
      </c>
      <c r="B82" s="10" t="s">
        <v>122</v>
      </c>
      <c r="C82" s="11">
        <f>VLOOKUP(B82:B169,[1]本期应拨付汇总!$B$2:$AF$218,15,FALSE)</f>
        <v>20004.44</v>
      </c>
    </row>
    <row r="83" customHeight="1" spans="1:3">
      <c r="A83" s="9">
        <v>80</v>
      </c>
      <c r="B83" s="10" t="s">
        <v>123</v>
      </c>
      <c r="C83" s="11">
        <f>VLOOKUP(B83:B170,[1]本期应拨付汇总!$B$2:$AF$218,15,FALSE)</f>
        <v>699.8</v>
      </c>
    </row>
    <row r="84" customHeight="1" spans="1:3">
      <c r="A84" s="9">
        <v>81</v>
      </c>
      <c r="B84" s="10" t="s">
        <v>124</v>
      </c>
      <c r="C84" s="11">
        <f>VLOOKUP(B84:B171,[1]本期应拨付汇总!$B$2:$AF$218,15,FALSE)</f>
        <v>625</v>
      </c>
    </row>
    <row r="85" customHeight="1" spans="1:3">
      <c r="A85" s="9">
        <v>82</v>
      </c>
      <c r="B85" s="10" t="s">
        <v>125</v>
      </c>
      <c r="C85" s="11">
        <f>VLOOKUP(B85:B172,[1]本期应拨付汇总!$B$2:$AF$218,15,FALSE)</f>
        <v>2934.1</v>
      </c>
    </row>
    <row r="86" customHeight="1" spans="1:3">
      <c r="A86" s="9">
        <v>83</v>
      </c>
      <c r="B86" s="10" t="s">
        <v>126</v>
      </c>
      <c r="C86" s="11">
        <f>VLOOKUP(B86:B173,[1]本期应拨付汇总!$B$2:$AF$218,15,FALSE)</f>
        <v>4595.15</v>
      </c>
    </row>
    <row r="87" customHeight="1" spans="1:3">
      <c r="A87" s="9">
        <v>84</v>
      </c>
      <c r="B87" s="10" t="s">
        <v>111</v>
      </c>
      <c r="C87" s="11">
        <f>VLOOKUP(B87:B174,[1]本期应拨付汇总!$B$2:$AF$218,15,FALSE)</f>
        <v>919.8</v>
      </c>
    </row>
    <row r="88" customHeight="1" spans="1:3">
      <c r="A88" s="9">
        <v>85</v>
      </c>
      <c r="B88" s="10" t="s">
        <v>127</v>
      </c>
      <c r="C88" s="11">
        <f>VLOOKUP(B88:B175,[1]本期应拨付汇总!$B$2:$AF$218,15,FALSE)</f>
        <v>30552.5</v>
      </c>
    </row>
    <row r="89" customHeight="1" spans="1:3">
      <c r="A89" s="9">
        <v>86</v>
      </c>
      <c r="B89" s="10" t="s">
        <v>128</v>
      </c>
      <c r="C89" s="11">
        <f>VLOOKUP(B89:B176,[1]本期应拨付汇总!$B$2:$AF$218,15,FALSE)</f>
        <v>1439.8</v>
      </c>
    </row>
    <row r="90" customHeight="1" spans="1:3">
      <c r="A90" s="9">
        <v>87</v>
      </c>
      <c r="B90" s="10" t="s">
        <v>129</v>
      </c>
      <c r="C90" s="11">
        <f>VLOOKUP(B90:B177,[1]本期应拨付汇总!$B$2:$AF$218,15,FALSE)</f>
        <v>6286.6</v>
      </c>
    </row>
    <row r="91" customHeight="1" spans="1:3">
      <c r="A91" s="9">
        <v>88</v>
      </c>
      <c r="B91" s="10" t="s">
        <v>130</v>
      </c>
      <c r="C91" s="11">
        <f>VLOOKUP(B91:B178,[1]本期应拨付汇总!$B$2:$AF$218,15,FALSE)</f>
        <v>2000</v>
      </c>
    </row>
    <row r="92" customHeight="1" spans="1:3">
      <c r="A92" s="13" t="s">
        <v>69</v>
      </c>
      <c r="B92" s="14"/>
      <c r="C92" s="11">
        <f>SUM(C4:C91)</f>
        <v>1929885.45</v>
      </c>
    </row>
  </sheetData>
  <autoFilter ref="A1:C92">
    <extLst/>
  </autoFilter>
  <mergeCells count="2">
    <mergeCell ref="A2:C2"/>
    <mergeCell ref="A92:B92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4"/>
  <sheetViews>
    <sheetView tabSelected="1" workbookViewId="0">
      <pane ySplit="3" topLeftCell="A57" activePane="bottomLeft" state="frozen"/>
      <selection/>
      <selection pane="bottomLeft" activeCell="J58" sqref="J58"/>
    </sheetView>
  </sheetViews>
  <sheetFormatPr defaultColWidth="9" defaultRowHeight="27" customHeight="1" outlineLevelCol="2"/>
  <cols>
    <col min="1" max="1" width="7.375" style="1" customWidth="1"/>
    <col min="2" max="2" width="49.5" style="1" customWidth="1"/>
    <col min="3" max="3" width="29.125" style="2" customWidth="1"/>
    <col min="4" max="4" width="10.375" style="3"/>
    <col min="5" max="16384" width="9" style="3"/>
  </cols>
  <sheetData>
    <row r="1" customHeight="1" spans="1:1">
      <c r="A1" s="4" t="s">
        <v>0</v>
      </c>
    </row>
    <row r="2" ht="37" customHeight="1" spans="1:3">
      <c r="A2" s="5" t="s">
        <v>131</v>
      </c>
      <c r="B2" s="5"/>
      <c r="C2" s="6"/>
    </row>
    <row r="3" customHeight="1" spans="1:3">
      <c r="A3" s="7" t="s">
        <v>2</v>
      </c>
      <c r="B3" s="7" t="s">
        <v>3</v>
      </c>
      <c r="C3" s="8" t="s">
        <v>5</v>
      </c>
    </row>
    <row r="4" customHeight="1" spans="1:3">
      <c r="A4" s="9">
        <v>1</v>
      </c>
      <c r="B4" s="10" t="s">
        <v>47</v>
      </c>
      <c r="C4" s="11">
        <f>VLOOKUP(B4:B74,[1]本期应拨付汇总!$B$2:$AF$218,16,FALSE)</f>
        <v>110252.75</v>
      </c>
    </row>
    <row r="5" customHeight="1" spans="1:3">
      <c r="A5" s="9">
        <v>2</v>
      </c>
      <c r="B5" s="10" t="s">
        <v>68</v>
      </c>
      <c r="C5" s="11">
        <f>VLOOKUP(B5:B75,[1]本期应拨付汇总!$B$2:$AF$218,16,FALSE)</f>
        <v>30822.08</v>
      </c>
    </row>
    <row r="6" customHeight="1" spans="1:3">
      <c r="A6" s="9">
        <v>3</v>
      </c>
      <c r="B6" s="10" t="s">
        <v>62</v>
      </c>
      <c r="C6" s="11">
        <f>VLOOKUP(B6:B76,[1]本期应拨付汇总!$B$2:$AF$218,16,FALSE)</f>
        <v>2919.6</v>
      </c>
    </row>
    <row r="7" customHeight="1" spans="1:3">
      <c r="A7" s="9">
        <v>4</v>
      </c>
      <c r="B7" s="10" t="s">
        <v>49</v>
      </c>
      <c r="C7" s="11">
        <f>VLOOKUP(B7:B77,[1]本期应拨付汇总!$B$2:$AF$218,16,FALSE)</f>
        <v>6090.98</v>
      </c>
    </row>
    <row r="8" customHeight="1" spans="1:3">
      <c r="A8" s="9">
        <v>5</v>
      </c>
      <c r="B8" s="10" t="s">
        <v>54</v>
      </c>
      <c r="C8" s="11">
        <f>VLOOKUP(B8:B78,[1]本期应拨付汇总!$B$2:$AF$218,16,FALSE)</f>
        <v>17171.6</v>
      </c>
    </row>
    <row r="9" customHeight="1" spans="1:3">
      <c r="A9" s="9">
        <v>6</v>
      </c>
      <c r="B9" s="10" t="s">
        <v>7</v>
      </c>
      <c r="C9" s="11">
        <f>VLOOKUP(B9:B79,[1]本期应拨付汇总!$B$2:$AF$218,16,FALSE)</f>
        <v>1349.85</v>
      </c>
    </row>
    <row r="10" customHeight="1" spans="1:3">
      <c r="A10" s="9">
        <v>7</v>
      </c>
      <c r="B10" s="10" t="s">
        <v>16</v>
      </c>
      <c r="C10" s="11">
        <f>VLOOKUP(B10:B80,[1]本期应拨付汇总!$B$2:$AF$218,16,FALSE)</f>
        <v>1899.8</v>
      </c>
    </row>
    <row r="11" customHeight="1" spans="1:3">
      <c r="A11" s="9">
        <v>8</v>
      </c>
      <c r="B11" s="10" t="s">
        <v>9</v>
      </c>
      <c r="C11" s="11">
        <f>VLOOKUP(B11:B81,[1]本期应拨付汇总!$B$2:$AF$218,16,FALSE)</f>
        <v>4000</v>
      </c>
    </row>
    <row r="12" customHeight="1" spans="1:3">
      <c r="A12" s="9">
        <v>9</v>
      </c>
      <c r="B12" s="10" t="s">
        <v>10</v>
      </c>
      <c r="C12" s="11">
        <f>VLOOKUP(B12:B82,[1]本期应拨付汇总!$B$2:$AF$218,16,FALSE)</f>
        <v>1840</v>
      </c>
    </row>
    <row r="13" customHeight="1" spans="1:3">
      <c r="A13" s="9">
        <v>10</v>
      </c>
      <c r="B13" s="10" t="s">
        <v>20</v>
      </c>
      <c r="C13" s="11">
        <f>VLOOKUP(B13:B83,[1]本期应拨付汇总!$B$2:$AF$218,16,FALSE)</f>
        <v>5200</v>
      </c>
    </row>
    <row r="14" customHeight="1" spans="1:3">
      <c r="A14" s="9">
        <v>11</v>
      </c>
      <c r="B14" s="10" t="s">
        <v>21</v>
      </c>
      <c r="C14" s="11">
        <f>VLOOKUP(B14:B84,[1]本期应拨付汇总!$B$2:$AF$218,16,FALSE)</f>
        <v>16064.2</v>
      </c>
    </row>
    <row r="15" customHeight="1" spans="1:3">
      <c r="A15" s="9">
        <v>12</v>
      </c>
      <c r="B15" s="10" t="s">
        <v>56</v>
      </c>
      <c r="C15" s="11">
        <f>VLOOKUP(B15:B85,[1]本期应拨付汇总!$B$2:$AF$218,16,FALSE)</f>
        <v>72164.7</v>
      </c>
    </row>
    <row r="16" customHeight="1" spans="1:3">
      <c r="A16" s="9">
        <v>13</v>
      </c>
      <c r="B16" s="10" t="s">
        <v>60</v>
      </c>
      <c r="C16" s="11">
        <f>VLOOKUP(B16:B86,[1]本期应拨付汇总!$B$2:$AF$218,16,FALSE)</f>
        <v>5439.4</v>
      </c>
    </row>
    <row r="17" customHeight="1" spans="1:3">
      <c r="A17" s="9">
        <v>14</v>
      </c>
      <c r="B17" s="10" t="s">
        <v>92</v>
      </c>
      <c r="C17" s="11">
        <f>VLOOKUP(B17:B87,[1]本期应拨付汇总!$B$2:$AF$218,16,FALSE)</f>
        <v>5354.4</v>
      </c>
    </row>
    <row r="18" customHeight="1" spans="1:3">
      <c r="A18" s="9">
        <v>15</v>
      </c>
      <c r="B18" s="10" t="s">
        <v>38</v>
      </c>
      <c r="C18" s="11">
        <f>VLOOKUP(B18:B88,[1]本期应拨付汇总!$B$2:$AF$218,16,FALSE)</f>
        <v>5860</v>
      </c>
    </row>
    <row r="19" customHeight="1" spans="1:3">
      <c r="A19" s="9">
        <v>16</v>
      </c>
      <c r="B19" s="10" t="s">
        <v>61</v>
      </c>
      <c r="C19" s="11">
        <f>VLOOKUP(B19:B89,[1]本期应拨付汇总!$B$2:$AF$218,16,FALSE)</f>
        <v>17689.7</v>
      </c>
    </row>
    <row r="20" customHeight="1" spans="1:3">
      <c r="A20" s="9">
        <v>17</v>
      </c>
      <c r="B20" s="10" t="s">
        <v>11</v>
      </c>
      <c r="C20" s="11">
        <f>VLOOKUP(B20:B90,[1]本期应拨付汇总!$B$2:$AF$218,16,FALSE)</f>
        <v>3750</v>
      </c>
    </row>
    <row r="21" customHeight="1" spans="1:3">
      <c r="A21" s="9">
        <v>18</v>
      </c>
      <c r="B21" s="10" t="s">
        <v>65</v>
      </c>
      <c r="C21" s="11">
        <f>VLOOKUP(B21:B91,[1]本期应拨付汇总!$B$2:$AF$218,16,FALSE)</f>
        <v>22599.6</v>
      </c>
    </row>
    <row r="22" customHeight="1" spans="1:3">
      <c r="A22" s="9">
        <v>19</v>
      </c>
      <c r="B22" s="10" t="s">
        <v>34</v>
      </c>
      <c r="C22" s="11">
        <f>VLOOKUP(B22:B92,[1]本期应拨付汇总!$B$2:$AF$218,16,FALSE)</f>
        <v>832</v>
      </c>
    </row>
    <row r="23" customHeight="1" spans="1:3">
      <c r="A23" s="9">
        <v>20</v>
      </c>
      <c r="B23" s="10" t="s">
        <v>93</v>
      </c>
      <c r="C23" s="11">
        <f>VLOOKUP(B23:B93,[1]本期应拨付汇总!$B$2:$AF$218,16,FALSE)</f>
        <v>3909.8</v>
      </c>
    </row>
    <row r="24" customHeight="1" spans="1:3">
      <c r="A24" s="9">
        <v>21</v>
      </c>
      <c r="B24" s="10" t="s">
        <v>22</v>
      </c>
      <c r="C24" s="11">
        <f>VLOOKUP(B24:B94,[1]本期应拨付汇总!$B$2:$AF$218,16,FALSE)</f>
        <v>1059.8</v>
      </c>
    </row>
    <row r="25" customHeight="1" spans="1:3">
      <c r="A25" s="9">
        <v>22</v>
      </c>
      <c r="B25" s="10" t="s">
        <v>13</v>
      </c>
      <c r="C25" s="11">
        <f>VLOOKUP(B25:B95,[1]本期应拨付汇总!$B$2:$AF$218,16,FALSE)</f>
        <v>4379.8</v>
      </c>
    </row>
    <row r="26" customHeight="1" spans="1:3">
      <c r="A26" s="9">
        <v>23</v>
      </c>
      <c r="B26" s="10" t="s">
        <v>17</v>
      </c>
      <c r="C26" s="11">
        <f>VLOOKUP(B26:B96,[1]本期应拨付汇总!$B$2:$AF$218,16,FALSE)</f>
        <v>2000</v>
      </c>
    </row>
    <row r="27" customHeight="1" spans="1:3">
      <c r="A27" s="9">
        <v>24</v>
      </c>
      <c r="B27" s="10" t="s">
        <v>71</v>
      </c>
      <c r="C27" s="11">
        <f>VLOOKUP(B27:B97,[1]本期应拨付汇总!$B$2:$AF$218,16,FALSE)</f>
        <v>840</v>
      </c>
    </row>
    <row r="28" customHeight="1" spans="1:3">
      <c r="A28" s="9">
        <v>25</v>
      </c>
      <c r="B28" s="10" t="s">
        <v>28</v>
      </c>
      <c r="C28" s="11">
        <f>VLOOKUP(B28:B98,[1]本期应拨付汇总!$B$2:$AF$218,16,FALSE)</f>
        <v>1280</v>
      </c>
    </row>
    <row r="29" customHeight="1" spans="1:3">
      <c r="A29" s="9">
        <v>26</v>
      </c>
      <c r="B29" s="10" t="s">
        <v>42</v>
      </c>
      <c r="C29" s="11">
        <f>VLOOKUP(B29:B99,[1]本期应拨付汇总!$B$2:$AF$218,16,FALSE)</f>
        <v>4419</v>
      </c>
    </row>
    <row r="30" customHeight="1" spans="1:3">
      <c r="A30" s="9">
        <v>27</v>
      </c>
      <c r="B30" s="10" t="s">
        <v>31</v>
      </c>
      <c r="C30" s="11">
        <f>VLOOKUP(B30:B100,[1]本期应拨付汇总!$B$2:$AF$218,16,FALSE)</f>
        <v>2399.6</v>
      </c>
    </row>
    <row r="31" customHeight="1" spans="1:3">
      <c r="A31" s="9">
        <v>28</v>
      </c>
      <c r="B31" s="10" t="s">
        <v>29</v>
      </c>
      <c r="C31" s="11">
        <f>VLOOKUP(B31:B101,[1]本期应拨付汇总!$B$2:$AF$218,16,FALSE)</f>
        <v>3999.8</v>
      </c>
    </row>
    <row r="32" customHeight="1" spans="1:3">
      <c r="A32" s="9">
        <v>29</v>
      </c>
      <c r="B32" s="10" t="s">
        <v>95</v>
      </c>
      <c r="C32" s="11">
        <f>VLOOKUP(B32:B102,[1]本期应拨付汇总!$B$2:$AF$218,16,FALSE)</f>
        <v>4538.4</v>
      </c>
    </row>
    <row r="33" customHeight="1" spans="1:3">
      <c r="A33" s="9">
        <v>30</v>
      </c>
      <c r="B33" s="10" t="s">
        <v>15</v>
      </c>
      <c r="C33" s="11">
        <f>VLOOKUP(B33:B103,[1]本期应拨付汇总!$B$2:$AF$218,16,FALSE)</f>
        <v>9578.8</v>
      </c>
    </row>
    <row r="34" customHeight="1" spans="1:3">
      <c r="A34" s="9">
        <v>31</v>
      </c>
      <c r="B34" s="10" t="s">
        <v>48</v>
      </c>
      <c r="C34" s="11">
        <f>VLOOKUP(B34:B104,[1]本期应拨付汇总!$B$2:$AF$218,16,FALSE)</f>
        <v>1792.8</v>
      </c>
    </row>
    <row r="35" customHeight="1" spans="1:3">
      <c r="A35" s="9">
        <v>32</v>
      </c>
      <c r="B35" s="10" t="s">
        <v>89</v>
      </c>
      <c r="C35" s="11">
        <f>VLOOKUP(B35:B105,[1]本期应拨付汇总!$B$2:$AF$218,16,FALSE)</f>
        <v>3713</v>
      </c>
    </row>
    <row r="36" customHeight="1" spans="1:3">
      <c r="A36" s="9">
        <v>33</v>
      </c>
      <c r="B36" s="10" t="s">
        <v>57</v>
      </c>
      <c r="C36" s="11">
        <f>VLOOKUP(B36:B106,[1]本期应拨付汇总!$B$2:$AF$218,16,FALSE)</f>
        <v>919.8</v>
      </c>
    </row>
    <row r="37" customHeight="1" spans="1:3">
      <c r="A37" s="9">
        <v>34</v>
      </c>
      <c r="B37" s="10" t="s">
        <v>114</v>
      </c>
      <c r="C37" s="11">
        <f>VLOOKUP(B37:B107,[1]本期应拨付汇总!$B$2:$AF$218,16,FALSE)</f>
        <v>5686</v>
      </c>
    </row>
    <row r="38" customHeight="1" spans="1:3">
      <c r="A38" s="9">
        <v>35</v>
      </c>
      <c r="B38" s="10" t="s">
        <v>96</v>
      </c>
      <c r="C38" s="11">
        <f>VLOOKUP(B38:B108,[1]本期应拨付汇总!$B$2:$AF$218,16,FALSE)</f>
        <v>6026.55</v>
      </c>
    </row>
    <row r="39" customHeight="1" spans="1:3">
      <c r="A39" s="9">
        <v>36</v>
      </c>
      <c r="B39" s="10" t="s">
        <v>26</v>
      </c>
      <c r="C39" s="11">
        <f>VLOOKUP(B39:B109,[1]本期应拨付汇总!$B$2:$AF$218,16,FALSE)</f>
        <v>1799.85</v>
      </c>
    </row>
    <row r="40" customHeight="1" spans="1:3">
      <c r="A40" s="9">
        <v>37</v>
      </c>
      <c r="B40" s="10" t="s">
        <v>39</v>
      </c>
      <c r="C40" s="11">
        <f>VLOOKUP(B40:B110,[1]本期应拨付汇总!$B$2:$AF$218,16,FALSE)</f>
        <v>1239.8</v>
      </c>
    </row>
    <row r="41" customHeight="1" spans="1:3">
      <c r="A41" s="9">
        <v>38</v>
      </c>
      <c r="B41" s="10" t="s">
        <v>132</v>
      </c>
      <c r="C41" s="11">
        <f>VLOOKUP(B41:B111,[1]本期应拨付汇总!$B$2:$AF$218,16,FALSE)</f>
        <v>2920</v>
      </c>
    </row>
    <row r="42" customHeight="1" spans="1:3">
      <c r="A42" s="9">
        <v>39</v>
      </c>
      <c r="B42" s="10" t="s">
        <v>97</v>
      </c>
      <c r="C42" s="11">
        <f>VLOOKUP(B42:B112,[1]本期应拨付汇总!$B$2:$AF$218,16,FALSE)</f>
        <v>1679.8</v>
      </c>
    </row>
    <row r="43" customHeight="1" spans="1:3">
      <c r="A43" s="9">
        <v>40</v>
      </c>
      <c r="B43" s="10" t="s">
        <v>53</v>
      </c>
      <c r="C43" s="11">
        <f>VLOOKUP(B43:B113,[1]本期应拨付汇总!$B$2:$AF$218,16,FALSE)</f>
        <v>3299.8</v>
      </c>
    </row>
    <row r="44" customHeight="1" spans="1:3">
      <c r="A44" s="9">
        <v>41</v>
      </c>
      <c r="B44" s="10" t="s">
        <v>63</v>
      </c>
      <c r="C44" s="11">
        <f>VLOOKUP(B44:B114,[1]本期应拨付汇总!$B$2:$AF$218,16,FALSE)</f>
        <v>839.8</v>
      </c>
    </row>
    <row r="45" customHeight="1" spans="1:3">
      <c r="A45" s="9">
        <v>42</v>
      </c>
      <c r="B45" s="10" t="s">
        <v>99</v>
      </c>
      <c r="C45" s="11">
        <f>VLOOKUP(B45:B115,[1]本期应拨付汇总!$B$2:$AF$218,16,FALSE)</f>
        <v>21345.2</v>
      </c>
    </row>
    <row r="46" customHeight="1" spans="1:3">
      <c r="A46" s="9">
        <v>43</v>
      </c>
      <c r="B46" s="10" t="s">
        <v>133</v>
      </c>
      <c r="C46" s="11">
        <f>VLOOKUP(B46:B116,[1]本期应拨付汇总!$B$2:$AF$218,16,FALSE)</f>
        <v>3997.6</v>
      </c>
    </row>
    <row r="47" customHeight="1" spans="1:3">
      <c r="A47" s="9">
        <v>44</v>
      </c>
      <c r="B47" s="10" t="s">
        <v>37</v>
      </c>
      <c r="C47" s="11">
        <f>VLOOKUP(B47:B117,[1]本期应拨付汇总!$B$2:$AF$218,16,FALSE)</f>
        <v>2339.6</v>
      </c>
    </row>
    <row r="48" customHeight="1" spans="1:3">
      <c r="A48" s="9">
        <v>45</v>
      </c>
      <c r="B48" s="10" t="s">
        <v>44</v>
      </c>
      <c r="C48" s="11">
        <f>VLOOKUP(B48:B118,[1]本期应拨付汇总!$B$2:$AF$218,16,FALSE)</f>
        <v>2759.4</v>
      </c>
    </row>
    <row r="49" customHeight="1" spans="1:3">
      <c r="A49" s="9">
        <v>46</v>
      </c>
      <c r="B49" s="10" t="s">
        <v>134</v>
      </c>
      <c r="C49" s="11">
        <f>VLOOKUP(B49:B119,[1]本期应拨付汇总!$B$2:$AF$218,16,FALSE)</f>
        <v>11503.8</v>
      </c>
    </row>
    <row r="50" customHeight="1" spans="1:3">
      <c r="A50" s="9">
        <v>47</v>
      </c>
      <c r="B50" s="10" t="s">
        <v>101</v>
      </c>
      <c r="C50" s="11">
        <f>VLOOKUP(B50:B120,[1]本期应拨付汇总!$B$2:$AF$218,16,FALSE)</f>
        <v>919.8</v>
      </c>
    </row>
    <row r="51" customHeight="1" spans="1:3">
      <c r="A51" s="9">
        <v>48</v>
      </c>
      <c r="B51" s="10" t="s">
        <v>102</v>
      </c>
      <c r="C51" s="11">
        <f>VLOOKUP(B51:B121,[1]本期应拨付汇总!$B$2:$AF$218,16,FALSE)</f>
        <v>3599.8</v>
      </c>
    </row>
    <row r="52" customHeight="1" spans="1:3">
      <c r="A52" s="9">
        <v>49</v>
      </c>
      <c r="B52" s="10" t="s">
        <v>116</v>
      </c>
      <c r="C52" s="11">
        <f>VLOOKUP(B52:B122,[1]本期应拨付汇总!$B$2:$AF$218,16,FALSE)</f>
        <v>6000</v>
      </c>
    </row>
    <row r="53" customHeight="1" spans="1:3">
      <c r="A53" s="9">
        <v>50</v>
      </c>
      <c r="B53" s="10" t="s">
        <v>119</v>
      </c>
      <c r="C53" s="11">
        <f>VLOOKUP(B53:B123,[1]本期应拨付汇总!$B$2:$AF$218,16,FALSE)</f>
        <v>1149</v>
      </c>
    </row>
    <row r="54" customHeight="1" spans="1:3">
      <c r="A54" s="9">
        <v>51</v>
      </c>
      <c r="B54" s="10" t="s">
        <v>64</v>
      </c>
      <c r="C54" s="11">
        <f>VLOOKUP(B54:B124,[1]本期应拨付汇总!$B$2:$AF$218,16,FALSE)</f>
        <v>919.8</v>
      </c>
    </row>
    <row r="55" customHeight="1" spans="1:3">
      <c r="A55" s="9">
        <v>52</v>
      </c>
      <c r="B55" s="10" t="s">
        <v>84</v>
      </c>
      <c r="C55" s="11">
        <f>VLOOKUP(B55:B125,[1]本期应拨付汇总!$B$2:$AF$218,16,FALSE)</f>
        <v>859.8</v>
      </c>
    </row>
    <row r="56" customHeight="1" spans="1:3">
      <c r="A56" s="9">
        <v>53</v>
      </c>
      <c r="B56" s="10" t="s">
        <v>12</v>
      </c>
      <c r="C56" s="11">
        <f>VLOOKUP(B56:B126,[1]本期应拨付汇总!$B$2:$AF$218,16,FALSE)</f>
        <v>827.02</v>
      </c>
    </row>
    <row r="57" customHeight="1" spans="1:3">
      <c r="A57" s="9">
        <v>54</v>
      </c>
      <c r="B57" s="10" t="s">
        <v>107</v>
      </c>
      <c r="C57" s="11">
        <f>VLOOKUP(B57:B127,[1]本期应拨付汇总!$B$2:$AF$218,16,FALSE)</f>
        <v>877.5</v>
      </c>
    </row>
    <row r="58" customHeight="1" spans="1:3">
      <c r="A58" s="9">
        <v>55</v>
      </c>
      <c r="B58" s="10" t="s">
        <v>108</v>
      </c>
      <c r="C58" s="11">
        <f>VLOOKUP(B58:B128,[1]本期应拨付汇总!$B$2:$AF$218,16,FALSE)</f>
        <v>2000</v>
      </c>
    </row>
    <row r="59" customHeight="1" spans="1:3">
      <c r="A59" s="9">
        <v>56</v>
      </c>
      <c r="B59" s="10" t="s">
        <v>135</v>
      </c>
      <c r="C59" s="11">
        <f>VLOOKUP(B59:B129,[1]本期应拨付汇总!$B$2:$AF$218,16,FALSE)</f>
        <v>1250</v>
      </c>
    </row>
    <row r="60" customHeight="1" spans="1:3">
      <c r="A60" s="9">
        <v>57</v>
      </c>
      <c r="B60" s="10" t="s">
        <v>136</v>
      </c>
      <c r="C60" s="11">
        <f>VLOOKUP(B60:B130,[1]本期应拨付汇总!$B$2:$AF$218,16,FALSE)</f>
        <v>10778</v>
      </c>
    </row>
    <row r="61" customHeight="1" spans="1:3">
      <c r="A61" s="9">
        <v>58</v>
      </c>
      <c r="B61" s="10" t="s">
        <v>137</v>
      </c>
      <c r="C61" s="11">
        <f>VLOOKUP(B61:B131,[1]本期应拨付汇总!$B$2:$AF$218,16,FALSE)</f>
        <v>1599.8</v>
      </c>
    </row>
    <row r="62" customHeight="1" spans="1:3">
      <c r="A62" s="9">
        <v>59</v>
      </c>
      <c r="B62" s="10" t="s">
        <v>138</v>
      </c>
      <c r="C62" s="11">
        <f>VLOOKUP(B62:B132,[1]本期应拨付汇总!$B$2:$AF$218,16,FALSE)</f>
        <v>2000</v>
      </c>
    </row>
    <row r="63" customHeight="1" spans="1:3">
      <c r="A63" s="9">
        <v>60</v>
      </c>
      <c r="B63" s="10" t="s">
        <v>122</v>
      </c>
      <c r="C63" s="11">
        <f>VLOOKUP(B63:B133,[1]本期应拨付汇总!$B$2:$AF$218,16,FALSE)</f>
        <v>13244.32</v>
      </c>
    </row>
    <row r="64" customHeight="1" spans="1:3">
      <c r="A64" s="9">
        <v>61</v>
      </c>
      <c r="B64" s="10" t="s">
        <v>125</v>
      </c>
      <c r="C64" s="11">
        <f>VLOOKUP(B64:B134,[1]本期应拨付汇总!$B$2:$AF$218,16,FALSE)</f>
        <v>1239.85</v>
      </c>
    </row>
    <row r="65" customHeight="1" spans="1:3">
      <c r="A65" s="9">
        <v>62</v>
      </c>
      <c r="B65" s="10" t="s">
        <v>126</v>
      </c>
      <c r="C65" s="11">
        <f>VLOOKUP(B65:B135,[1]本期应拨付汇总!$B$2:$AF$218,16,FALSE)</f>
        <v>578</v>
      </c>
    </row>
    <row r="66" customHeight="1" spans="1:3">
      <c r="A66" s="9">
        <v>63</v>
      </c>
      <c r="B66" s="10" t="s">
        <v>139</v>
      </c>
      <c r="C66" s="11">
        <f>VLOOKUP(B66:B136,[1]本期应拨付汇总!$B$2:$AF$218,16,FALSE)</f>
        <v>1199.8</v>
      </c>
    </row>
    <row r="67" customHeight="1" spans="1:3">
      <c r="A67" s="9">
        <v>64</v>
      </c>
      <c r="B67" s="10" t="s">
        <v>140</v>
      </c>
      <c r="C67" s="11">
        <f>VLOOKUP(B67:B137,[1]本期应拨付汇总!$B$2:$AF$218,16,FALSE)</f>
        <v>2000</v>
      </c>
    </row>
    <row r="68" customHeight="1" spans="1:3">
      <c r="A68" s="9">
        <v>65</v>
      </c>
      <c r="B68" s="10" t="s">
        <v>141</v>
      </c>
      <c r="C68" s="11">
        <f>VLOOKUP(B68:B138,[1]本期应拨付汇总!$B$2:$AF$218,16,FALSE)</f>
        <v>879.8</v>
      </c>
    </row>
    <row r="69" customHeight="1" spans="1:3">
      <c r="A69" s="9">
        <v>66</v>
      </c>
      <c r="B69" s="10" t="s">
        <v>111</v>
      </c>
      <c r="C69" s="11">
        <f>VLOOKUP(B69:B139,[1]本期应拨付汇总!$B$2:$AF$218,16,FALSE)</f>
        <v>2000</v>
      </c>
    </row>
    <row r="70" customHeight="1" spans="1:3">
      <c r="A70" s="9">
        <v>67</v>
      </c>
      <c r="B70" s="10" t="s">
        <v>142</v>
      </c>
      <c r="C70" s="11">
        <f>VLOOKUP(B70:B140,[1]本期应拨付汇总!$B$2:$AF$218,16,FALSE)</f>
        <v>11158.2</v>
      </c>
    </row>
    <row r="71" customHeight="1" spans="1:3">
      <c r="A71" s="9">
        <v>68</v>
      </c>
      <c r="B71" s="10" t="s">
        <v>143</v>
      </c>
      <c r="C71" s="11">
        <f>VLOOKUP(B71:B141,[1]本期应拨付汇总!$B$2:$AF$218,16,FALSE)</f>
        <v>1599.8</v>
      </c>
    </row>
    <row r="72" customHeight="1" spans="1:3">
      <c r="A72" s="9">
        <v>69</v>
      </c>
      <c r="B72" s="10" t="s">
        <v>127</v>
      </c>
      <c r="C72" s="11">
        <f>VLOOKUP(B72:B142,[1]本期应拨付汇总!$B$2:$AF$218,16,FALSE)</f>
        <v>16405.6</v>
      </c>
    </row>
    <row r="73" customHeight="1" spans="1:3">
      <c r="A73" s="9">
        <v>70</v>
      </c>
      <c r="B73" s="10" t="s">
        <v>144</v>
      </c>
      <c r="C73" s="11">
        <f>VLOOKUP(B73:B143,[1]本期应拨付汇总!$B$2:$AF$218,16,FALSE)</f>
        <v>2540</v>
      </c>
    </row>
    <row r="74" customHeight="1" spans="1:3">
      <c r="A74" s="9">
        <v>71</v>
      </c>
      <c r="B74" s="10" t="s">
        <v>69</v>
      </c>
      <c r="C74" s="11">
        <f>VLOOKUP(B74:B144,[1]本期应拨付汇总!$B$2:$AF$218,16,FALSE)</f>
        <v>527194.35</v>
      </c>
    </row>
  </sheetData>
  <autoFilter ref="A1:C74">
    <extLst/>
  </autoFilter>
  <mergeCells count="1">
    <mergeCell ref="A2:C2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4"/>
  <sheetViews>
    <sheetView tabSelected="1" workbookViewId="0">
      <pane ySplit="3" topLeftCell="A69" activePane="bottomLeft" state="frozen"/>
      <selection/>
      <selection pane="bottomLeft" activeCell="J58" sqref="J58"/>
    </sheetView>
  </sheetViews>
  <sheetFormatPr defaultColWidth="9" defaultRowHeight="27" customHeight="1" outlineLevelCol="2"/>
  <cols>
    <col min="1" max="1" width="7.375" style="1" customWidth="1"/>
    <col min="2" max="2" width="49.5" style="1" customWidth="1"/>
    <col min="3" max="3" width="29.125" style="2" customWidth="1"/>
    <col min="4" max="4" width="10.375" style="3"/>
    <col min="5" max="16384" width="9" style="3"/>
  </cols>
  <sheetData>
    <row r="1" customHeight="1" spans="1:1">
      <c r="A1" s="4" t="s">
        <v>0</v>
      </c>
    </row>
    <row r="2" ht="37" customHeight="1" spans="1:3">
      <c r="A2" s="5" t="s">
        <v>145</v>
      </c>
      <c r="B2" s="5"/>
      <c r="C2" s="6"/>
    </row>
    <row r="3" customHeight="1" spans="1:3">
      <c r="A3" s="7" t="s">
        <v>2</v>
      </c>
      <c r="B3" s="7" t="s">
        <v>3</v>
      </c>
      <c r="C3" s="8" t="s">
        <v>5</v>
      </c>
    </row>
    <row r="4" customHeight="1" spans="1:3">
      <c r="A4" s="9">
        <v>1</v>
      </c>
      <c r="B4" s="10" t="s">
        <v>116</v>
      </c>
      <c r="C4" s="11">
        <v>2855</v>
      </c>
    </row>
    <row r="5" customHeight="1" spans="1:3">
      <c r="A5" s="9">
        <v>2</v>
      </c>
      <c r="B5" s="10" t="s">
        <v>7</v>
      </c>
      <c r="C5" s="11">
        <v>279277.56</v>
      </c>
    </row>
    <row r="6" customHeight="1" spans="1:3">
      <c r="A6" s="9">
        <v>3</v>
      </c>
      <c r="B6" s="10" t="s">
        <v>101</v>
      </c>
      <c r="C6" s="11">
        <v>147540.15</v>
      </c>
    </row>
    <row r="7" customHeight="1" spans="1:3">
      <c r="A7" s="9">
        <v>4</v>
      </c>
      <c r="B7" s="10" t="s">
        <v>104</v>
      </c>
      <c r="C7" s="11">
        <v>990.6</v>
      </c>
    </row>
    <row r="8" customHeight="1" spans="1:3">
      <c r="A8" s="9">
        <v>5</v>
      </c>
      <c r="B8" s="10" t="s">
        <v>146</v>
      </c>
      <c r="C8" s="11">
        <v>2659.05</v>
      </c>
    </row>
    <row r="9" customHeight="1" spans="1:3">
      <c r="A9" s="9">
        <v>6</v>
      </c>
      <c r="B9" s="10" t="s">
        <v>140</v>
      </c>
      <c r="C9" s="11">
        <v>1664.5</v>
      </c>
    </row>
    <row r="10" customHeight="1" spans="1:3">
      <c r="A10" s="9">
        <v>7</v>
      </c>
      <c r="B10" s="10" t="s">
        <v>10</v>
      </c>
      <c r="C10" s="11">
        <v>10413.2</v>
      </c>
    </row>
    <row r="11" customHeight="1" spans="1:3">
      <c r="A11" s="9">
        <v>8</v>
      </c>
      <c r="B11" s="10" t="s">
        <v>11</v>
      </c>
      <c r="C11" s="11">
        <v>268.6</v>
      </c>
    </row>
    <row r="12" customHeight="1" spans="1:3">
      <c r="A12" s="9">
        <v>9</v>
      </c>
      <c r="B12" s="10" t="s">
        <v>134</v>
      </c>
      <c r="C12" s="11">
        <v>2165.8</v>
      </c>
    </row>
    <row r="13" customHeight="1" spans="1:3">
      <c r="A13" s="9">
        <v>10</v>
      </c>
      <c r="B13" s="10" t="s">
        <v>12</v>
      </c>
      <c r="C13" s="11">
        <v>779.8</v>
      </c>
    </row>
    <row r="14" customHeight="1" spans="1:3">
      <c r="A14" s="9">
        <v>11</v>
      </c>
      <c r="B14" s="10" t="s">
        <v>13</v>
      </c>
      <c r="C14" s="11">
        <v>15649.6</v>
      </c>
    </row>
    <row r="15" customHeight="1" spans="1:3">
      <c r="A15" s="9">
        <v>12</v>
      </c>
      <c r="B15" s="10" t="s">
        <v>14</v>
      </c>
      <c r="C15" s="11">
        <v>1199.8</v>
      </c>
    </row>
    <row r="16" customHeight="1" spans="1:3">
      <c r="A16" s="9">
        <v>13</v>
      </c>
      <c r="B16" s="10" t="s">
        <v>15</v>
      </c>
      <c r="C16" s="11">
        <v>2219.6</v>
      </c>
    </row>
    <row r="17" customHeight="1" spans="1:3">
      <c r="A17" s="9">
        <v>14</v>
      </c>
      <c r="B17" s="10" t="s">
        <v>16</v>
      </c>
      <c r="C17" s="11">
        <v>26536.2</v>
      </c>
    </row>
    <row r="18" customHeight="1" spans="1:3">
      <c r="A18" s="9">
        <v>15</v>
      </c>
      <c r="B18" s="10" t="s">
        <v>18</v>
      </c>
      <c r="C18" s="11">
        <v>1750</v>
      </c>
    </row>
    <row r="19" customHeight="1" spans="1:3">
      <c r="A19" s="9">
        <v>16</v>
      </c>
      <c r="B19" s="10" t="s">
        <v>20</v>
      </c>
      <c r="C19" s="11">
        <v>9010.85</v>
      </c>
    </row>
    <row r="20" customHeight="1" spans="1:3">
      <c r="A20" s="9">
        <v>17</v>
      </c>
      <c r="B20" s="10" t="s">
        <v>22</v>
      </c>
      <c r="C20" s="11">
        <v>4534.5</v>
      </c>
    </row>
    <row r="21" customHeight="1" spans="1:3">
      <c r="A21" s="9">
        <v>18</v>
      </c>
      <c r="B21" s="10" t="s">
        <v>23</v>
      </c>
      <c r="C21" s="11">
        <v>21691.8</v>
      </c>
    </row>
    <row r="22" customHeight="1" spans="1:3">
      <c r="A22" s="9">
        <v>19</v>
      </c>
      <c r="B22" s="10" t="s">
        <v>25</v>
      </c>
      <c r="C22" s="11">
        <v>2299.8</v>
      </c>
    </row>
    <row r="23" customHeight="1" spans="1:3">
      <c r="A23" s="9">
        <v>20</v>
      </c>
      <c r="B23" s="10" t="s">
        <v>100</v>
      </c>
      <c r="C23" s="11">
        <v>1620</v>
      </c>
    </row>
    <row r="24" customHeight="1" spans="1:3">
      <c r="A24" s="9">
        <v>21</v>
      </c>
      <c r="B24" s="10" t="s">
        <v>138</v>
      </c>
      <c r="C24" s="11">
        <v>834.3</v>
      </c>
    </row>
    <row r="25" customHeight="1" spans="1:3">
      <c r="A25" s="9">
        <v>22</v>
      </c>
      <c r="B25" s="10" t="s">
        <v>27</v>
      </c>
      <c r="C25" s="11">
        <v>3120</v>
      </c>
    </row>
    <row r="26" customHeight="1" spans="1:3">
      <c r="A26" s="9">
        <v>23</v>
      </c>
      <c r="B26" s="10" t="s">
        <v>77</v>
      </c>
      <c r="C26" s="11">
        <v>4854.4</v>
      </c>
    </row>
    <row r="27" customHeight="1" spans="1:3">
      <c r="A27" s="9">
        <v>24</v>
      </c>
      <c r="B27" s="10" t="s">
        <v>78</v>
      </c>
      <c r="C27" s="11">
        <v>1737.5</v>
      </c>
    </row>
    <row r="28" customHeight="1" spans="1:3">
      <c r="A28" s="9">
        <v>25</v>
      </c>
      <c r="B28" s="10" t="s">
        <v>29</v>
      </c>
      <c r="C28" s="11">
        <v>970</v>
      </c>
    </row>
    <row r="29" customHeight="1" spans="1:3">
      <c r="A29" s="9">
        <v>26</v>
      </c>
      <c r="B29" s="10" t="s">
        <v>30</v>
      </c>
      <c r="C29" s="11">
        <v>5170</v>
      </c>
    </row>
    <row r="30" customHeight="1" spans="1:3">
      <c r="A30" s="9">
        <v>27</v>
      </c>
      <c r="B30" s="10" t="s">
        <v>114</v>
      </c>
      <c r="C30" s="11">
        <v>1740</v>
      </c>
    </row>
    <row r="31" customHeight="1" spans="1:3">
      <c r="A31" s="9">
        <v>28</v>
      </c>
      <c r="B31" s="10" t="s">
        <v>31</v>
      </c>
      <c r="C31" s="11">
        <v>2254.6</v>
      </c>
    </row>
    <row r="32" customHeight="1" spans="1:3">
      <c r="A32" s="9">
        <v>29</v>
      </c>
      <c r="B32" s="10" t="s">
        <v>99</v>
      </c>
      <c r="C32" s="11">
        <v>22059.8</v>
      </c>
    </row>
    <row r="33" customHeight="1" spans="1:3">
      <c r="A33" s="9">
        <v>30</v>
      </c>
      <c r="B33" s="10" t="s">
        <v>32</v>
      </c>
      <c r="C33" s="11">
        <v>590</v>
      </c>
    </row>
    <row r="34" customHeight="1" spans="1:3">
      <c r="A34" s="9">
        <v>31</v>
      </c>
      <c r="B34" s="10" t="s">
        <v>33</v>
      </c>
      <c r="C34" s="11">
        <v>3219.6</v>
      </c>
    </row>
    <row r="35" customHeight="1" spans="1:3">
      <c r="A35" s="9">
        <v>32</v>
      </c>
      <c r="B35" s="10" t="s">
        <v>111</v>
      </c>
      <c r="C35" s="11">
        <v>919.8</v>
      </c>
    </row>
    <row r="36" customHeight="1" spans="1:3">
      <c r="A36" s="9">
        <v>33</v>
      </c>
      <c r="B36" s="10" t="s">
        <v>34</v>
      </c>
      <c r="C36" s="11">
        <v>7499.6</v>
      </c>
    </row>
    <row r="37" customHeight="1" spans="1:3">
      <c r="A37" s="9">
        <v>34</v>
      </c>
      <c r="B37" s="10" t="s">
        <v>97</v>
      </c>
      <c r="C37" s="11">
        <v>774.6</v>
      </c>
    </row>
    <row r="38" customHeight="1" spans="1:3">
      <c r="A38" s="9">
        <v>35</v>
      </c>
      <c r="B38" s="10" t="s">
        <v>35</v>
      </c>
      <c r="C38" s="11">
        <v>40955</v>
      </c>
    </row>
    <row r="39" customHeight="1" spans="1:3">
      <c r="A39" s="9">
        <v>36</v>
      </c>
      <c r="B39" s="10" t="s">
        <v>127</v>
      </c>
      <c r="C39" s="11">
        <v>740</v>
      </c>
    </row>
    <row r="40" customHeight="1" spans="1:3">
      <c r="A40" s="9">
        <v>37</v>
      </c>
      <c r="B40" s="10" t="s">
        <v>36</v>
      </c>
      <c r="C40" s="11">
        <v>2580</v>
      </c>
    </row>
    <row r="41" customHeight="1" spans="1:3">
      <c r="A41" s="9">
        <v>38</v>
      </c>
      <c r="B41" s="10" t="s">
        <v>147</v>
      </c>
      <c r="C41" s="11">
        <v>959.8</v>
      </c>
    </row>
    <row r="42" customHeight="1" spans="1:3">
      <c r="A42" s="9">
        <v>39</v>
      </c>
      <c r="B42" s="10" t="s">
        <v>148</v>
      </c>
      <c r="C42" s="11">
        <v>1559.85</v>
      </c>
    </row>
    <row r="43" customHeight="1" spans="1:3">
      <c r="A43" s="9">
        <v>40</v>
      </c>
      <c r="B43" s="10" t="s">
        <v>79</v>
      </c>
      <c r="C43" s="11">
        <v>2380</v>
      </c>
    </row>
    <row r="44" customHeight="1" spans="1:3">
      <c r="A44" s="9">
        <v>41</v>
      </c>
      <c r="B44" s="10" t="s">
        <v>37</v>
      </c>
      <c r="C44" s="11">
        <v>5379.2</v>
      </c>
    </row>
    <row r="45" customHeight="1" spans="1:3">
      <c r="A45" s="9">
        <v>42</v>
      </c>
      <c r="B45" s="10" t="s">
        <v>122</v>
      </c>
      <c r="C45" s="11">
        <v>1999.8</v>
      </c>
    </row>
    <row r="46" customHeight="1" spans="1:3">
      <c r="A46" s="9">
        <v>43</v>
      </c>
      <c r="B46" s="10" t="s">
        <v>149</v>
      </c>
      <c r="C46" s="11">
        <v>1979.6</v>
      </c>
    </row>
    <row r="47" customHeight="1" spans="1:3">
      <c r="A47" s="9">
        <v>44</v>
      </c>
      <c r="B47" s="10" t="s">
        <v>39</v>
      </c>
      <c r="C47" s="11">
        <v>4799.4</v>
      </c>
    </row>
    <row r="48" customHeight="1" spans="1:3">
      <c r="A48" s="9">
        <v>45</v>
      </c>
      <c r="B48" s="10" t="s">
        <v>150</v>
      </c>
      <c r="C48" s="11">
        <v>4000</v>
      </c>
    </row>
    <row r="49" customHeight="1" spans="1:3">
      <c r="A49" s="9">
        <v>46</v>
      </c>
      <c r="B49" s="10" t="s">
        <v>40</v>
      </c>
      <c r="C49" s="11">
        <v>2576</v>
      </c>
    </row>
    <row r="50" customHeight="1" spans="1:3">
      <c r="A50" s="9">
        <v>47</v>
      </c>
      <c r="B50" s="10" t="s">
        <v>42</v>
      </c>
      <c r="C50" s="11">
        <v>6304.45</v>
      </c>
    </row>
    <row r="51" customHeight="1" spans="1:3">
      <c r="A51" s="9">
        <v>48</v>
      </c>
      <c r="B51" s="10" t="s">
        <v>151</v>
      </c>
      <c r="C51" s="11">
        <v>999.8</v>
      </c>
    </row>
    <row r="52" customHeight="1" spans="1:3">
      <c r="A52" s="9">
        <v>49</v>
      </c>
      <c r="B52" s="10" t="s">
        <v>83</v>
      </c>
      <c r="C52" s="11">
        <v>1850</v>
      </c>
    </row>
    <row r="53" customHeight="1" spans="1:3">
      <c r="A53" s="9">
        <v>50</v>
      </c>
      <c r="B53" s="10" t="s">
        <v>107</v>
      </c>
      <c r="C53" s="11">
        <v>464.7</v>
      </c>
    </row>
    <row r="54" customHeight="1" spans="1:3">
      <c r="A54" s="9">
        <v>51</v>
      </c>
      <c r="B54" s="10" t="s">
        <v>43</v>
      </c>
      <c r="C54" s="11">
        <v>839.8</v>
      </c>
    </row>
    <row r="55" customHeight="1" spans="1:3">
      <c r="A55" s="9">
        <v>52</v>
      </c>
      <c r="B55" s="10" t="s">
        <v>44</v>
      </c>
      <c r="C55" s="11">
        <v>3649.45</v>
      </c>
    </row>
    <row r="56" customHeight="1" spans="1:3">
      <c r="A56" s="9">
        <v>53</v>
      </c>
      <c r="B56" s="10" t="s">
        <v>45</v>
      </c>
      <c r="C56" s="11">
        <v>3380</v>
      </c>
    </row>
    <row r="57" customHeight="1" spans="1:3">
      <c r="A57" s="9">
        <v>54</v>
      </c>
      <c r="B57" s="10" t="s">
        <v>112</v>
      </c>
      <c r="C57" s="11">
        <v>2000</v>
      </c>
    </row>
    <row r="58" customHeight="1" spans="1:3">
      <c r="A58" s="9">
        <v>55</v>
      </c>
      <c r="B58" s="10" t="s">
        <v>47</v>
      </c>
      <c r="C58" s="11">
        <v>146209.55</v>
      </c>
    </row>
    <row r="59" customHeight="1" spans="1:3">
      <c r="A59" s="9">
        <v>56</v>
      </c>
      <c r="B59" s="10" t="s">
        <v>48</v>
      </c>
      <c r="C59" s="11">
        <v>7702.8</v>
      </c>
    </row>
    <row r="60" customHeight="1" spans="1:3">
      <c r="A60" s="9">
        <v>57</v>
      </c>
      <c r="B60" s="10" t="s">
        <v>49</v>
      </c>
      <c r="C60" s="11">
        <v>17465.73</v>
      </c>
    </row>
    <row r="61" customHeight="1" spans="1:3">
      <c r="A61" s="9">
        <v>58</v>
      </c>
      <c r="B61" s="10" t="s">
        <v>52</v>
      </c>
      <c r="C61" s="11">
        <v>3711</v>
      </c>
    </row>
    <row r="62" customHeight="1" spans="1:3">
      <c r="A62" s="9">
        <v>59</v>
      </c>
      <c r="B62" s="10" t="s">
        <v>53</v>
      </c>
      <c r="C62" s="11">
        <v>919.8</v>
      </c>
    </row>
    <row r="63" customHeight="1" spans="1:3">
      <c r="A63" s="9">
        <v>60</v>
      </c>
      <c r="B63" s="10" t="s">
        <v>121</v>
      </c>
      <c r="C63" s="11">
        <v>1673.1</v>
      </c>
    </row>
    <row r="64" customHeight="1" spans="1:3">
      <c r="A64" s="9">
        <v>61</v>
      </c>
      <c r="B64" s="10" t="s">
        <v>125</v>
      </c>
      <c r="C64" s="11">
        <v>479.65</v>
      </c>
    </row>
    <row r="65" customHeight="1" spans="1:3">
      <c r="A65" s="9">
        <v>62</v>
      </c>
      <c r="B65" s="10" t="s">
        <v>54</v>
      </c>
      <c r="C65" s="11">
        <v>41783.4</v>
      </c>
    </row>
    <row r="66" customHeight="1" spans="1:3">
      <c r="A66" s="9">
        <v>63</v>
      </c>
      <c r="B66" s="10" t="s">
        <v>56</v>
      </c>
      <c r="C66" s="11">
        <v>79253.4</v>
      </c>
    </row>
    <row r="67" customHeight="1" spans="1:3">
      <c r="A67" s="9">
        <v>64</v>
      </c>
      <c r="B67" s="10" t="s">
        <v>152</v>
      </c>
      <c r="C67" s="11">
        <v>224.85</v>
      </c>
    </row>
    <row r="68" customHeight="1" spans="1:3">
      <c r="A68" s="9">
        <v>65</v>
      </c>
      <c r="B68" s="10" t="s">
        <v>57</v>
      </c>
      <c r="C68" s="11">
        <v>15138</v>
      </c>
    </row>
    <row r="69" customHeight="1" spans="1:3">
      <c r="A69" s="9">
        <v>66</v>
      </c>
      <c r="B69" s="10" t="s">
        <v>119</v>
      </c>
      <c r="C69" s="11">
        <v>600</v>
      </c>
    </row>
    <row r="70" customHeight="1" spans="1:3">
      <c r="A70" s="9">
        <v>67</v>
      </c>
      <c r="B70" s="10" t="s">
        <v>58</v>
      </c>
      <c r="C70" s="11">
        <v>6958.8</v>
      </c>
    </row>
    <row r="71" customHeight="1" spans="1:3">
      <c r="A71" s="9">
        <v>68</v>
      </c>
      <c r="B71" s="10" t="s">
        <v>135</v>
      </c>
      <c r="C71" s="11">
        <v>659.8</v>
      </c>
    </row>
    <row r="72" customHeight="1" spans="1:3">
      <c r="A72" s="9">
        <v>69</v>
      </c>
      <c r="B72" s="10" t="s">
        <v>60</v>
      </c>
      <c r="C72" s="11">
        <v>19709.2</v>
      </c>
    </row>
    <row r="73" customHeight="1" spans="1:3">
      <c r="A73" s="9">
        <v>70</v>
      </c>
      <c r="B73" s="10" t="s">
        <v>61</v>
      </c>
      <c r="C73" s="11">
        <v>10819.6</v>
      </c>
    </row>
    <row r="74" customHeight="1" spans="1:3">
      <c r="A74" s="9">
        <v>71</v>
      </c>
      <c r="B74" s="10" t="s">
        <v>87</v>
      </c>
      <c r="C74" s="11">
        <v>659.8</v>
      </c>
    </row>
    <row r="75" customHeight="1" spans="1:3">
      <c r="A75" s="9">
        <v>72</v>
      </c>
      <c r="B75" s="10" t="s">
        <v>62</v>
      </c>
      <c r="C75" s="12">
        <v>4172.05</v>
      </c>
    </row>
    <row r="76" customHeight="1" spans="1:3">
      <c r="A76" s="9">
        <v>73</v>
      </c>
      <c r="B76" s="10" t="s">
        <v>63</v>
      </c>
      <c r="C76" s="12">
        <v>3399.6</v>
      </c>
    </row>
    <row r="77" customHeight="1" spans="1:3">
      <c r="A77" s="9">
        <v>74</v>
      </c>
      <c r="B77" s="10" t="s">
        <v>98</v>
      </c>
      <c r="C77" s="12">
        <v>919.8</v>
      </c>
    </row>
    <row r="78" customHeight="1" spans="1:3">
      <c r="A78" s="9">
        <v>75</v>
      </c>
      <c r="B78" s="10" t="s">
        <v>65</v>
      </c>
      <c r="C78" s="12">
        <v>2799.4</v>
      </c>
    </row>
    <row r="79" customHeight="1" spans="1:3">
      <c r="A79" s="9">
        <v>76</v>
      </c>
      <c r="B79" s="10" t="s">
        <v>66</v>
      </c>
      <c r="C79" s="12">
        <v>3899.8</v>
      </c>
    </row>
    <row r="80" customHeight="1" spans="1:3">
      <c r="A80" s="9">
        <v>77</v>
      </c>
      <c r="B80" s="10" t="s">
        <v>153</v>
      </c>
      <c r="C80" s="12">
        <v>2000</v>
      </c>
    </row>
    <row r="81" customHeight="1" spans="1:3">
      <c r="A81" s="9">
        <v>78</v>
      </c>
      <c r="B81" s="10" t="s">
        <v>67</v>
      </c>
      <c r="C81" s="12">
        <v>2899.6</v>
      </c>
    </row>
    <row r="82" customHeight="1" spans="1:3">
      <c r="A82" s="9">
        <v>79</v>
      </c>
      <c r="B82" s="10" t="s">
        <v>154</v>
      </c>
      <c r="C82" s="12">
        <v>839.8</v>
      </c>
    </row>
    <row r="83" customHeight="1" spans="1:3">
      <c r="A83" s="9">
        <v>80</v>
      </c>
      <c r="B83" s="10" t="s">
        <v>68</v>
      </c>
      <c r="C83" s="12">
        <v>247378.9</v>
      </c>
    </row>
    <row r="84" customHeight="1" spans="1:3">
      <c r="A84" s="13" t="s">
        <v>69</v>
      </c>
      <c r="B84" s="14"/>
      <c r="C84" s="12">
        <f>SUM(C4:C83)</f>
        <v>1302544.89</v>
      </c>
    </row>
  </sheetData>
  <autoFilter ref="A1:C84">
    <extLst/>
  </autoFilter>
  <mergeCells count="2">
    <mergeCell ref="A2:C2"/>
    <mergeCell ref="A84:B84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第八批</vt:lpstr>
      <vt:lpstr>第九批</vt:lpstr>
      <vt:lpstr>第十批</vt:lpstr>
      <vt:lpstr>第十一批 </vt:lpstr>
      <vt:lpstr>第十二批  </vt:lpstr>
      <vt:lpstr>第十三批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dcterms:modified xsi:type="dcterms:W3CDTF">2025-07-23T08:49:02Z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2052-11.8.2.10393</vt:lpwstr>
  </property>
</Properties>
</file>