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通过项目" sheetId="1" r:id="rId1"/>
    <sheet name="不通过项目" sheetId="2" r:id="rId2"/>
  </sheets>
  <definedNames>
    <definedName name="_xlnm.Print_Titles" localSheetId="0">通过项目!$2:$5</definedName>
  </definedNames>
  <calcPr calcId="144525"/>
</workbook>
</file>

<file path=xl/sharedStrings.xml><?xml version="1.0" encoding="utf-8"?>
<sst xmlns="http://schemas.openxmlformats.org/spreadsheetml/2006/main" count="100" uniqueCount="48">
  <si>
    <t>2025年第一批支持境外参展项目（支持商协会组织企业出境参展）审核表-通过项目</t>
  </si>
  <si>
    <t>单位：元</t>
  </si>
  <si>
    <t>序号</t>
  </si>
  <si>
    <t>项目
编号</t>
  </si>
  <si>
    <t>企业名称</t>
  </si>
  <si>
    <t>项目名称</t>
  </si>
  <si>
    <t>所属
专项</t>
  </si>
  <si>
    <t>费用
类别</t>
  </si>
  <si>
    <t>企业申请金额</t>
  </si>
  <si>
    <t>审核情况</t>
  </si>
  <si>
    <t>项目初审资助金额</t>
  </si>
  <si>
    <t>组织企业数
（家）</t>
  </si>
  <si>
    <t>组展奖励
每家</t>
  </si>
  <si>
    <t>组织费最高资助额</t>
  </si>
  <si>
    <t>组织费资助金额</t>
  </si>
  <si>
    <t>统一运输
物流费</t>
  </si>
  <si>
    <t>物流费
支持比例</t>
  </si>
  <si>
    <t>物流费最高资助额</t>
  </si>
  <si>
    <t>物流费资助金额</t>
  </si>
  <si>
    <t>D2024-02708</t>
  </si>
  <si>
    <t>东莞市电子信息产业协会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</si>
  <si>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年香港春季电子产品展</t>
    </r>
  </si>
  <si>
    <t>支持境外参展项目</t>
  </si>
  <si>
    <t>支持商协会组织企业出境参展</t>
  </si>
  <si>
    <t>-</t>
  </si>
  <si>
    <t>D2024-00272</t>
  </si>
  <si>
    <t>东莞市电子行业协会</t>
  </si>
  <si>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年俄罗斯国际电子元器件及设备展览会</t>
    </r>
  </si>
  <si>
    <t>D2024-00296</t>
  </si>
  <si>
    <t>东莞市玩具和婴童用品协会</t>
  </si>
  <si>
    <t>2024年香港玩具展</t>
  </si>
  <si>
    <t>D2024-02428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</si>
  <si>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泰国工业展</t>
    </r>
  </si>
  <si>
    <t>D2024-02765</t>
  </si>
  <si>
    <r>
      <rPr>
        <sz val="14"/>
        <rFont val="Times New Roman"/>
        <charset val="0"/>
      </rPr>
      <t>2024IBTE</t>
    </r>
    <r>
      <rPr>
        <sz val="14"/>
        <rFont val="宋体"/>
        <charset val="0"/>
      </rPr>
      <t>印尼国际玩具及婴童用品展</t>
    </r>
  </si>
  <si>
    <t>D2024-03130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</si>
  <si>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越南国际电子生产设备暨微电子工业展</t>
    </r>
  </si>
  <si>
    <t>D2024-04463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</si>
  <si>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年德国慕尼黑国际电子元器件展览会</t>
    </r>
  </si>
  <si>
    <t>D2024-04116</t>
  </si>
  <si>
    <t>合计</t>
  </si>
  <si>
    <t>2025年第一批支持境外参展项目（支持商协会组织企业出境参展）审核表-不通过项目</t>
  </si>
  <si>
    <t>项目审核资助金额</t>
  </si>
  <si>
    <t>备注</t>
  </si>
  <si>
    <t>D2024-02049</t>
  </si>
  <si>
    <t>东莞市贸易发展促进会</t>
  </si>
  <si>
    <t>2024年香港春季电子产品展</t>
  </si>
  <si>
    <t>申报资料不完整，未按要求提供有效佐证材料。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</si>
</sst>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\(0.00\)"/>
    <numFmt numFmtId="177" formatCode="#,##0_ "/>
    <numFmt numFmtId="178" formatCode="#,##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name val="黑体"/>
      <charset val="0"/>
    </font>
    <font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sz val="9"/>
      <name val="Times New Roman"/>
      <charset val="0"/>
    </font>
    <font>
      <b/>
      <sz val="14"/>
      <color theme="1"/>
      <name val="宋体"/>
      <charset val="134"/>
      <scheme val="minor"/>
    </font>
    <font>
      <sz val="9"/>
      <name val="黑体"/>
      <charset val="0"/>
    </font>
    <font>
      <b/>
      <sz val="11"/>
      <color theme="1"/>
      <name val="宋体"/>
      <charset val="134"/>
      <scheme val="minor"/>
    </font>
    <font>
      <b/>
      <sz val="12"/>
      <name val="黑体"/>
      <charset val="0"/>
    </font>
    <font>
      <sz val="14"/>
      <name val="黑体"/>
      <charset val="0"/>
    </font>
    <font>
      <b/>
      <sz val="15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4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 shrinkToFit="1"/>
    </xf>
    <xf numFmtId="9" fontId="8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178" fontId="12" fillId="3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 shrinkToFit="1"/>
    </xf>
    <xf numFmtId="9" fontId="7" fillId="0" borderId="2" xfId="0" applyNumberFormat="1" applyFont="1" applyFill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zoomScale="80" zoomScaleNormal="80" topLeftCell="A2" workbookViewId="0">
      <selection activeCell="G8" sqref="G8"/>
    </sheetView>
  </sheetViews>
  <sheetFormatPr defaultColWidth="9" defaultRowHeight="13.5"/>
  <cols>
    <col min="1" max="1" width="7.18333333333333" customWidth="1"/>
    <col min="2" max="2" width="11.25" customWidth="1"/>
    <col min="3" max="3" width="29.375" customWidth="1"/>
    <col min="4" max="4" width="30.4666666666667" style="2" customWidth="1"/>
    <col min="5" max="5" width="14.5333333333333" customWidth="1"/>
    <col min="6" max="6" width="14.05" customWidth="1"/>
    <col min="7" max="15" width="16.625" customWidth="1"/>
    <col min="16" max="16" width="18.625" customWidth="1"/>
  </cols>
  <sheetData>
    <row r="1" ht="22" customHeight="1" spans="1:16">
      <c r="A1" s="3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9" customHeight="1" spans="1:16">
      <c r="A2" s="5" t="s">
        <v>0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4" customHeight="1" spans="1:16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8" t="s">
        <v>1</v>
      </c>
    </row>
    <row r="4" ht="39" customHeight="1" spans="1:1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30" t="s">
        <v>9</v>
      </c>
      <c r="I4" s="30"/>
      <c r="J4" s="30"/>
      <c r="K4" s="30"/>
      <c r="L4" s="30"/>
      <c r="M4" s="30"/>
      <c r="N4" s="30"/>
      <c r="O4" s="30"/>
      <c r="P4" s="38" t="s">
        <v>10</v>
      </c>
    </row>
    <row r="5" ht="79" customHeight="1" spans="1:16">
      <c r="A5" s="9"/>
      <c r="B5" s="9"/>
      <c r="C5" s="9"/>
      <c r="D5" s="9"/>
      <c r="E5" s="9"/>
      <c r="F5" s="9"/>
      <c r="G5" s="10"/>
      <c r="H5" s="31" t="s">
        <v>11</v>
      </c>
      <c r="I5" s="31" t="s">
        <v>12</v>
      </c>
      <c r="J5" s="39" t="s">
        <v>13</v>
      </c>
      <c r="K5" s="40" t="s">
        <v>14</v>
      </c>
      <c r="L5" s="41" t="s">
        <v>15</v>
      </c>
      <c r="M5" s="41" t="s">
        <v>16</v>
      </c>
      <c r="N5" s="39" t="s">
        <v>17</v>
      </c>
      <c r="O5" s="42" t="s">
        <v>18</v>
      </c>
      <c r="P5" s="43"/>
    </row>
    <row r="6" s="1" customFormat="1" ht="117" customHeight="1" spans="1:16">
      <c r="A6" s="13">
        <v>1</v>
      </c>
      <c r="B6" s="14" t="s">
        <v>19</v>
      </c>
      <c r="C6" s="14" t="s">
        <v>20</v>
      </c>
      <c r="D6" s="15" t="s">
        <v>21</v>
      </c>
      <c r="E6" s="14" t="s">
        <v>22</v>
      </c>
      <c r="F6" s="14" t="s">
        <v>23</v>
      </c>
      <c r="G6" s="32">
        <v>34000</v>
      </c>
      <c r="H6" s="32">
        <v>17</v>
      </c>
      <c r="I6" s="32">
        <v>2000</v>
      </c>
      <c r="J6" s="32">
        <v>200000</v>
      </c>
      <c r="K6" s="32">
        <v>34000</v>
      </c>
      <c r="L6" s="44" t="s">
        <v>24</v>
      </c>
      <c r="M6" s="45">
        <v>0.5</v>
      </c>
      <c r="N6" s="32">
        <v>100000</v>
      </c>
      <c r="O6" s="44" t="s">
        <v>24</v>
      </c>
      <c r="P6" s="32">
        <v>34000</v>
      </c>
    </row>
    <row r="7" s="1" customFormat="1" ht="84" customHeight="1" spans="1:16">
      <c r="A7" s="13">
        <v>2</v>
      </c>
      <c r="B7" s="14" t="s">
        <v>25</v>
      </c>
      <c r="C7" s="14" t="s">
        <v>26</v>
      </c>
      <c r="D7" s="33" t="s">
        <v>27</v>
      </c>
      <c r="E7" s="14" t="s">
        <v>22</v>
      </c>
      <c r="F7" s="14" t="s">
        <v>23</v>
      </c>
      <c r="G7" s="32">
        <v>34000</v>
      </c>
      <c r="H7" s="32">
        <v>17</v>
      </c>
      <c r="I7" s="32">
        <v>2000</v>
      </c>
      <c r="J7" s="32">
        <v>200000</v>
      </c>
      <c r="K7" s="32">
        <v>34000</v>
      </c>
      <c r="L7" s="44" t="s">
        <v>24</v>
      </c>
      <c r="M7" s="45">
        <v>0.5</v>
      </c>
      <c r="N7" s="32">
        <v>100000</v>
      </c>
      <c r="O7" s="44" t="s">
        <v>24</v>
      </c>
      <c r="P7" s="32">
        <v>34000</v>
      </c>
    </row>
    <row r="8" s="1" customFormat="1" ht="62" customHeight="1" spans="1:16">
      <c r="A8" s="13">
        <v>3</v>
      </c>
      <c r="B8" s="14" t="s">
        <v>28</v>
      </c>
      <c r="C8" s="14" t="s">
        <v>29</v>
      </c>
      <c r="D8" s="14" t="s">
        <v>30</v>
      </c>
      <c r="E8" s="14" t="s">
        <v>22</v>
      </c>
      <c r="F8" s="14" t="s">
        <v>23</v>
      </c>
      <c r="G8" s="34">
        <v>34000</v>
      </c>
      <c r="H8" s="35">
        <v>17</v>
      </c>
      <c r="I8" s="32">
        <v>2000</v>
      </c>
      <c r="J8" s="32">
        <v>200000</v>
      </c>
      <c r="K8" s="32">
        <f t="shared" ref="K8:K13" si="0">I8*H8</f>
        <v>34000</v>
      </c>
      <c r="L8" s="44" t="s">
        <v>24</v>
      </c>
      <c r="M8" s="45">
        <v>0.5</v>
      </c>
      <c r="N8" s="32">
        <v>100000</v>
      </c>
      <c r="O8" s="44" t="s">
        <v>24</v>
      </c>
      <c r="P8" s="32">
        <v>34000</v>
      </c>
    </row>
    <row r="9" s="1" customFormat="1" ht="62" customHeight="1" spans="1:16">
      <c r="A9" s="13">
        <v>4</v>
      </c>
      <c r="B9" s="14" t="s">
        <v>31</v>
      </c>
      <c r="C9" s="14" t="s">
        <v>26</v>
      </c>
      <c r="D9" s="15" t="s">
        <v>32</v>
      </c>
      <c r="E9" s="14" t="s">
        <v>22</v>
      </c>
      <c r="F9" s="14" t="s">
        <v>23</v>
      </c>
      <c r="G9" s="32">
        <v>132215</v>
      </c>
      <c r="H9" s="32">
        <v>22</v>
      </c>
      <c r="I9" s="32">
        <v>2000</v>
      </c>
      <c r="J9" s="32">
        <v>200000</v>
      </c>
      <c r="K9" s="32">
        <f t="shared" si="0"/>
        <v>44000</v>
      </c>
      <c r="L9" s="44">
        <v>176430</v>
      </c>
      <c r="M9" s="45">
        <v>0.5</v>
      </c>
      <c r="N9" s="32">
        <v>100000</v>
      </c>
      <c r="O9" s="44">
        <f>L9*M9</f>
        <v>88215</v>
      </c>
      <c r="P9" s="32">
        <f>K9+O9</f>
        <v>132215</v>
      </c>
    </row>
    <row r="10" s="1" customFormat="1" ht="62" customHeight="1" spans="1:16">
      <c r="A10" s="13">
        <v>5</v>
      </c>
      <c r="B10" s="14" t="s">
        <v>33</v>
      </c>
      <c r="C10" s="14" t="s">
        <v>29</v>
      </c>
      <c r="D10" s="15" t="s">
        <v>34</v>
      </c>
      <c r="E10" s="14" t="s">
        <v>22</v>
      </c>
      <c r="F10" s="14" t="s">
        <v>23</v>
      </c>
      <c r="G10" s="32">
        <v>70000</v>
      </c>
      <c r="H10" s="35">
        <v>35</v>
      </c>
      <c r="I10" s="32">
        <v>2000</v>
      </c>
      <c r="J10" s="32">
        <v>200000</v>
      </c>
      <c r="K10" s="32">
        <f t="shared" si="0"/>
        <v>70000</v>
      </c>
      <c r="L10" s="44" t="s">
        <v>24</v>
      </c>
      <c r="M10" s="45">
        <v>0.5</v>
      </c>
      <c r="N10" s="32">
        <v>100000</v>
      </c>
      <c r="O10" s="44" t="s">
        <v>24</v>
      </c>
      <c r="P10" s="32">
        <v>70000</v>
      </c>
    </row>
    <row r="11" s="1" customFormat="1" ht="62" customHeight="1" spans="1:16">
      <c r="A11" s="13">
        <v>6</v>
      </c>
      <c r="B11" s="14" t="s">
        <v>35</v>
      </c>
      <c r="C11" s="14" t="s">
        <v>26</v>
      </c>
      <c r="D11" s="15" t="s">
        <v>36</v>
      </c>
      <c r="E11" s="14" t="s">
        <v>22</v>
      </c>
      <c r="F11" s="14" t="s">
        <v>23</v>
      </c>
      <c r="G11" s="32">
        <v>68000</v>
      </c>
      <c r="H11" s="32">
        <v>20</v>
      </c>
      <c r="I11" s="32">
        <v>2000</v>
      </c>
      <c r="J11" s="32">
        <v>200000</v>
      </c>
      <c r="K11" s="32">
        <f t="shared" si="0"/>
        <v>40000</v>
      </c>
      <c r="L11" s="44">
        <v>56000</v>
      </c>
      <c r="M11" s="45">
        <v>0.5</v>
      </c>
      <c r="N11" s="32">
        <v>100000</v>
      </c>
      <c r="O11" s="44">
        <f>L11*M11</f>
        <v>28000</v>
      </c>
      <c r="P11" s="32">
        <f>K11+O11</f>
        <v>68000</v>
      </c>
    </row>
    <row r="12" s="1" customFormat="1" ht="62" customHeight="1" spans="1:16">
      <c r="A12" s="13">
        <v>7</v>
      </c>
      <c r="B12" s="14" t="s">
        <v>37</v>
      </c>
      <c r="C12" s="14" t="s">
        <v>20</v>
      </c>
      <c r="D12" s="15" t="s">
        <v>38</v>
      </c>
      <c r="E12" s="14" t="s">
        <v>22</v>
      </c>
      <c r="F12" s="14" t="s">
        <v>23</v>
      </c>
      <c r="G12" s="32">
        <v>30000</v>
      </c>
      <c r="H12" s="32">
        <v>15</v>
      </c>
      <c r="I12" s="32">
        <v>2000</v>
      </c>
      <c r="J12" s="32">
        <v>200000</v>
      </c>
      <c r="K12" s="32">
        <f t="shared" si="0"/>
        <v>30000</v>
      </c>
      <c r="L12" s="44" t="s">
        <v>24</v>
      </c>
      <c r="M12" s="45">
        <v>0.5</v>
      </c>
      <c r="N12" s="32">
        <v>100000</v>
      </c>
      <c r="O12" s="44" t="s">
        <v>24</v>
      </c>
      <c r="P12" s="32">
        <v>30000</v>
      </c>
    </row>
    <row r="13" s="1" customFormat="1" ht="62" customHeight="1" spans="1:16">
      <c r="A13" s="13">
        <v>8</v>
      </c>
      <c r="B13" s="14" t="s">
        <v>39</v>
      </c>
      <c r="C13" s="14" t="s">
        <v>26</v>
      </c>
      <c r="D13" s="15" t="s">
        <v>38</v>
      </c>
      <c r="E13" s="14" t="s">
        <v>22</v>
      </c>
      <c r="F13" s="14" t="s">
        <v>23</v>
      </c>
      <c r="G13" s="32">
        <v>56000</v>
      </c>
      <c r="H13" s="32">
        <v>28</v>
      </c>
      <c r="I13" s="32">
        <v>2000</v>
      </c>
      <c r="J13" s="32">
        <v>200000</v>
      </c>
      <c r="K13" s="32">
        <f t="shared" si="0"/>
        <v>56000</v>
      </c>
      <c r="L13" s="44" t="s">
        <v>24</v>
      </c>
      <c r="M13" s="45">
        <v>0.5</v>
      </c>
      <c r="N13" s="32">
        <v>100000</v>
      </c>
      <c r="O13" s="44" t="s">
        <v>24</v>
      </c>
      <c r="P13" s="32">
        <v>56000</v>
      </c>
    </row>
    <row r="14" s="29" customFormat="1" ht="60" customHeight="1" spans="1:16">
      <c r="A14" s="36" t="s">
        <v>40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46"/>
      <c r="P14" s="47">
        <f>SUM(P6:P13)</f>
        <v>458215</v>
      </c>
    </row>
  </sheetData>
  <mergeCells count="11">
    <mergeCell ref="A2:P2"/>
    <mergeCell ref="H4:O4"/>
    <mergeCell ref="A14:O14"/>
    <mergeCell ref="A4:A5"/>
    <mergeCell ref="B4:B5"/>
    <mergeCell ref="C4:C5"/>
    <mergeCell ref="D4:D5"/>
    <mergeCell ref="E4:E5"/>
    <mergeCell ref="F4:F5"/>
    <mergeCell ref="G4:G5"/>
    <mergeCell ref="P4:P5"/>
  </mergeCells>
  <pageMargins left="0.393055555555556" right="0.156944444444444" top="0.751388888888889" bottom="0.751388888888889" header="0.298611111111111" footer="0.298611111111111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G1" sqref="G$1:G$1048576"/>
    </sheetView>
  </sheetViews>
  <sheetFormatPr defaultColWidth="9" defaultRowHeight="13.5" outlineLevelRow="5"/>
  <cols>
    <col min="1" max="1" width="7.18333333333333" customWidth="1"/>
    <col min="2" max="2" width="11.25" customWidth="1"/>
    <col min="3" max="3" width="29.375" customWidth="1"/>
    <col min="4" max="4" width="30.4666666666667" style="2" customWidth="1"/>
    <col min="5" max="5" width="14.5333333333333" customWidth="1"/>
    <col min="6" max="6" width="14.05" customWidth="1"/>
    <col min="7" max="16" width="16.625" customWidth="1"/>
    <col min="17" max="17" width="18.625" customWidth="1"/>
  </cols>
  <sheetData>
    <row r="1" customFormat="1" ht="22" customHeight="1" spans="1:16">
      <c r="A1" s="3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1" ht="59" customHeight="1" spans="1:16">
      <c r="A2" s="5" t="s">
        <v>41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1" ht="34" customHeight="1" spans="1:16">
      <c r="A3" s="7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8" t="s">
        <v>1</v>
      </c>
    </row>
    <row r="4" customFormat="1" ht="39" customHeight="1" spans="1:1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1" t="s">
        <v>9</v>
      </c>
      <c r="I4" s="11"/>
      <c r="J4" s="11"/>
      <c r="K4" s="11"/>
      <c r="L4" s="11"/>
      <c r="M4" s="11"/>
      <c r="N4" s="11"/>
      <c r="O4" s="11"/>
      <c r="P4" s="19" t="s">
        <v>42</v>
      </c>
      <c r="Q4" s="27" t="s">
        <v>43</v>
      </c>
    </row>
    <row r="5" customFormat="1" ht="79" customHeight="1" spans="1:17">
      <c r="A5" s="9"/>
      <c r="B5" s="9"/>
      <c r="C5" s="9"/>
      <c r="D5" s="9"/>
      <c r="E5" s="9"/>
      <c r="F5" s="9"/>
      <c r="G5" s="10"/>
      <c r="H5" s="12" t="s">
        <v>11</v>
      </c>
      <c r="I5" s="12" t="s">
        <v>12</v>
      </c>
      <c r="J5" s="20" t="s">
        <v>13</v>
      </c>
      <c r="K5" s="21" t="s">
        <v>14</v>
      </c>
      <c r="L5" s="22" t="s">
        <v>15</v>
      </c>
      <c r="M5" s="22" t="s">
        <v>16</v>
      </c>
      <c r="N5" s="20" t="s">
        <v>17</v>
      </c>
      <c r="O5" s="23" t="s">
        <v>18</v>
      </c>
      <c r="P5" s="24"/>
      <c r="Q5" s="27"/>
    </row>
    <row r="6" s="1" customFormat="1" ht="117" customHeight="1" spans="1:17">
      <c r="A6" s="13">
        <v>1</v>
      </c>
      <c r="B6" s="14" t="s">
        <v>44</v>
      </c>
      <c r="C6" s="14" t="s">
        <v>45</v>
      </c>
      <c r="D6" s="15" t="s">
        <v>46</v>
      </c>
      <c r="E6" s="14" t="s">
        <v>22</v>
      </c>
      <c r="F6" s="14" t="s">
        <v>23</v>
      </c>
      <c r="G6" s="16">
        <v>30000</v>
      </c>
      <c r="H6" s="17">
        <v>15</v>
      </c>
      <c r="I6" s="16">
        <v>2000</v>
      </c>
      <c r="J6" s="16">
        <v>200000</v>
      </c>
      <c r="K6" s="16">
        <f>I6*H6</f>
        <v>30000</v>
      </c>
      <c r="L6" s="25" t="s">
        <v>24</v>
      </c>
      <c r="M6" s="26">
        <v>0.5</v>
      </c>
      <c r="N6" s="16">
        <v>100000</v>
      </c>
      <c r="O6" s="25" t="s">
        <v>24</v>
      </c>
      <c r="P6" s="16">
        <v>0</v>
      </c>
      <c r="Q6" s="28" t="s">
        <v>47</v>
      </c>
    </row>
  </sheetData>
  <mergeCells count="11">
    <mergeCell ref="A2:P2"/>
    <mergeCell ref="H4:O4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通过项目</vt:lpstr>
      <vt:lpstr>不通过项目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2021-02-04T09:10:00Z</dcterms:created>
  <dcterms:modified xsi:type="dcterms:W3CDTF">2025-06-10T07:47:05Z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9D022587F17346BD928863BED9375FB5_12</vt:lpwstr>
  </property>
</Properties>
</file>