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Print_Titles" localSheetId="0">汇总!$2:$5</definedName>
  </definedNames>
  <calcPr calcId="144525"/>
</workbook>
</file>

<file path=xl/sharedStrings.xml><?xml version="1.0" encoding="utf-8"?>
<sst xmlns="http://schemas.openxmlformats.org/spreadsheetml/2006/main" count="48" uniqueCount="36">
  <si>
    <t>东莞市促进开放型经济高质量发展专项资金（境内重点综合展会项目）2025年度第一批资金审核表</t>
  </si>
  <si>
    <t>序号</t>
  </si>
  <si>
    <t>资料编号</t>
  </si>
  <si>
    <t>项目
编号</t>
  </si>
  <si>
    <t>企业名称</t>
  </si>
  <si>
    <t>项目名称</t>
  </si>
  <si>
    <t>所属
专项</t>
  </si>
  <si>
    <t>费用
类别</t>
  </si>
  <si>
    <t>企业申请金额</t>
  </si>
  <si>
    <t>审核情况</t>
  </si>
  <si>
    <t>备注</t>
  </si>
  <si>
    <t>展位数</t>
  </si>
  <si>
    <r>
      <rPr>
        <b/>
        <sz val="14"/>
        <rFont val="仿宋"/>
        <charset val="134"/>
      </rPr>
      <t>展位
面积
(m</t>
    </r>
    <r>
      <rPr>
        <b/>
        <sz val="14"/>
        <rFont val="DejaVu Sans"/>
        <charset val="134"/>
      </rPr>
      <t>²</t>
    </r>
    <r>
      <rPr>
        <b/>
        <sz val="14"/>
        <rFont val="仿宋"/>
        <charset val="134"/>
      </rPr>
      <t>)</t>
    </r>
  </si>
  <si>
    <t>组展奖励</t>
  </si>
  <si>
    <t>展位费</t>
  </si>
  <si>
    <t>特装费</t>
  </si>
  <si>
    <t>物流费</t>
  </si>
  <si>
    <t>人员费用
（住宿、机票）</t>
  </si>
  <si>
    <t>公共布展/宣传费</t>
  </si>
  <si>
    <t>经审核纳入资助范围金额</t>
  </si>
  <si>
    <t>资助 
比例</t>
  </si>
  <si>
    <t>最高
资助额</t>
  </si>
  <si>
    <t>资助金额</t>
  </si>
  <si>
    <t>D2024-04938</t>
  </si>
  <si>
    <t>东莞乳圆智能科技有限公司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</si>
  <si>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中国天津投资贸易洽谈会</t>
    </r>
  </si>
  <si>
    <t>境内重点综合展会项目</t>
  </si>
  <si>
    <t>人员差旅费</t>
  </si>
  <si>
    <r>
      <rPr>
        <sz val="14"/>
        <rFont val="Times New Roman"/>
        <charset val="134"/>
      </rPr>
      <t>15</t>
    </r>
    <r>
      <rPr>
        <sz val="14"/>
        <rFont val="宋体"/>
        <charset val="134"/>
      </rPr>
      <t>万元</t>
    </r>
  </si>
  <si>
    <t>D2024-04680</t>
  </si>
  <si>
    <t>东莞市唯帝信息技术有限公司</t>
  </si>
  <si>
    <t>D2024-04730</t>
  </si>
  <si>
    <t>东莞市珍葆电器科技有限公司</t>
  </si>
  <si>
    <t>D2024-04725</t>
  </si>
  <si>
    <t>东莞市创美文化发展有限公司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</si>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</sst>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name val="宋体"/>
      <charset val="0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4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26" borderId="12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8" fillId="13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Border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0" fillId="0" borderId="0" xfId="0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/>
    </xf>
    <xf numFmtId="9" fontId="4" fillId="2" borderId="2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177" fontId="10" fillId="0" borderId="2" xfId="0" applyNumberFormat="true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0"/>
  <sheetViews>
    <sheetView tabSelected="1" zoomScale="80" zoomScaleNormal="80" workbookViewId="0">
      <selection activeCell="Z5" sqref="Z5"/>
    </sheetView>
  </sheetViews>
  <sheetFormatPr defaultColWidth="9" defaultRowHeight="13.5"/>
  <cols>
    <col min="1" max="1" width="7.18333333333333" customWidth="true"/>
    <col min="2" max="2" width="10.4666666666667" customWidth="true"/>
    <col min="3" max="3" width="11.25" customWidth="true"/>
    <col min="4" max="4" width="25.15" customWidth="true"/>
    <col min="5" max="5" width="19.9916666666667" style="3" customWidth="true"/>
    <col min="6" max="6" width="14.5333333333333" customWidth="true"/>
    <col min="7" max="7" width="14.05" customWidth="true"/>
    <col min="8" max="8" width="10.625" customWidth="true"/>
    <col min="9" max="9" width="5.5" customWidth="true"/>
    <col min="10" max="10" width="8.43333333333333" customWidth="true"/>
    <col min="11" max="11" width="12.3416666666667" customWidth="true"/>
    <col min="12" max="12" width="12.8083333333333" customWidth="true"/>
    <col min="13" max="13" width="12.3416666666667" customWidth="true"/>
    <col min="14" max="14" width="9.53333333333333" customWidth="true"/>
    <col min="15" max="15" width="11.25" customWidth="true"/>
    <col min="16" max="16" width="12.8166666666667" customWidth="true"/>
    <col min="17" max="17" width="9.68333333333333" customWidth="true"/>
    <col min="18" max="18" width="7.65" customWidth="true"/>
    <col min="19" max="19" width="10.625" customWidth="true"/>
    <col min="20" max="20" width="11.0916666666667" customWidth="true"/>
    <col min="21" max="21" width="18.5916666666667" customWidth="true"/>
  </cols>
  <sheetData>
    <row r="1" ht="22" customHeight="true" spans="1:21">
      <c r="A1" s="4"/>
      <c r="B1" s="4"/>
      <c r="C1" s="4"/>
      <c r="D1" s="4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59" customHeight="true" spans="1:21">
      <c r="A2" s="5" t="s">
        <v>0</v>
      </c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4" customHeight="true" spans="1:21">
      <c r="A3" s="6"/>
      <c r="B3" s="6"/>
      <c r="C3" s="6"/>
      <c r="D3" s="6"/>
      <c r="E3" s="1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39" customHeight="true" spans="1:2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16" t="s">
        <v>8</v>
      </c>
      <c r="I4" s="7" t="s">
        <v>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10</v>
      </c>
    </row>
    <row r="5" ht="79" customHeight="true" spans="1:21">
      <c r="A5" s="7"/>
      <c r="B5" s="7"/>
      <c r="C5" s="7"/>
      <c r="D5" s="7"/>
      <c r="E5" s="7"/>
      <c r="F5" s="7"/>
      <c r="G5" s="7"/>
      <c r="H5" s="16"/>
      <c r="I5" s="16" t="s">
        <v>11</v>
      </c>
      <c r="J5" s="7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6" t="s">
        <v>17</v>
      </c>
      <c r="P5" s="16" t="s">
        <v>18</v>
      </c>
      <c r="Q5" s="16" t="s">
        <v>19</v>
      </c>
      <c r="R5" s="21" t="s">
        <v>20</v>
      </c>
      <c r="S5" s="7" t="s">
        <v>21</v>
      </c>
      <c r="T5" s="16" t="s">
        <v>22</v>
      </c>
      <c r="U5" s="7"/>
    </row>
    <row r="6" s="1" customFormat="true" ht="117" customHeight="true" spans="1:21">
      <c r="A6" s="8">
        <v>1</v>
      </c>
      <c r="B6" s="8"/>
      <c r="C6" s="9" t="s">
        <v>23</v>
      </c>
      <c r="D6" s="10" t="s">
        <v>24</v>
      </c>
      <c r="E6" s="9" t="s">
        <v>25</v>
      </c>
      <c r="F6" s="10" t="s">
        <v>26</v>
      </c>
      <c r="G6" s="17" t="s">
        <v>27</v>
      </c>
      <c r="H6" s="18">
        <v>5464</v>
      </c>
      <c r="I6" s="8"/>
      <c r="J6" s="9">
        <v>9</v>
      </c>
      <c r="K6" s="8"/>
      <c r="L6" s="19"/>
      <c r="M6" s="20"/>
      <c r="N6" s="8">
        <f>640+649</f>
        <v>1289</v>
      </c>
      <c r="O6" s="8">
        <v>4858</v>
      </c>
      <c r="P6" s="8"/>
      <c r="Q6" s="8">
        <f>N6+O6</f>
        <v>6147</v>
      </c>
      <c r="R6" s="22">
        <v>0.8</v>
      </c>
      <c r="S6" s="23" t="s">
        <v>28</v>
      </c>
      <c r="T6" s="24">
        <v>4917.6</v>
      </c>
      <c r="U6" s="27"/>
    </row>
    <row r="7" s="1" customFormat="true" ht="84" customHeight="true" spans="1:21">
      <c r="A7" s="8">
        <v>2</v>
      </c>
      <c r="B7" s="8"/>
      <c r="C7" s="9" t="s">
        <v>29</v>
      </c>
      <c r="D7" s="10" t="s">
        <v>30</v>
      </c>
      <c r="E7" s="9" t="s">
        <v>25</v>
      </c>
      <c r="F7" s="10" t="s">
        <v>26</v>
      </c>
      <c r="G7" s="17" t="s">
        <v>27</v>
      </c>
      <c r="H7" s="18">
        <v>5023</v>
      </c>
      <c r="I7" s="8"/>
      <c r="J7" s="9">
        <v>9</v>
      </c>
      <c r="K7" s="8"/>
      <c r="L7" s="19"/>
      <c r="M7" s="20"/>
      <c r="N7" s="8">
        <f>177.97+301</f>
        <v>478.97</v>
      </c>
      <c r="O7" s="8">
        <f>670+670+950+950+2560</f>
        <v>5800</v>
      </c>
      <c r="P7" s="8"/>
      <c r="Q7" s="8">
        <f>N7+O7</f>
        <v>6278.97</v>
      </c>
      <c r="R7" s="22">
        <v>0.8</v>
      </c>
      <c r="S7" s="23" t="s">
        <v>28</v>
      </c>
      <c r="T7" s="24">
        <v>5023.176</v>
      </c>
      <c r="U7" s="27"/>
    </row>
    <row r="8" s="1" customFormat="true" ht="62" customHeight="true" spans="1:21">
      <c r="A8" s="8">
        <v>3</v>
      </c>
      <c r="B8" s="8"/>
      <c r="C8" s="9" t="s">
        <v>31</v>
      </c>
      <c r="D8" s="10" t="s">
        <v>32</v>
      </c>
      <c r="E8" s="9" t="s">
        <v>25</v>
      </c>
      <c r="F8" s="10" t="s">
        <v>26</v>
      </c>
      <c r="G8" s="17" t="s">
        <v>27</v>
      </c>
      <c r="H8" s="18">
        <v>2496</v>
      </c>
      <c r="I8" s="8"/>
      <c r="J8" s="9">
        <v>9</v>
      </c>
      <c r="K8" s="8"/>
      <c r="L8" s="19"/>
      <c r="M8" s="20"/>
      <c r="N8" s="8"/>
      <c r="O8" s="8">
        <f>1280+1070+770</f>
        <v>3120</v>
      </c>
      <c r="P8" s="8"/>
      <c r="Q8" s="8">
        <f>N8+O8</f>
        <v>3120</v>
      </c>
      <c r="R8" s="22">
        <v>0.8</v>
      </c>
      <c r="S8" s="23" t="s">
        <v>28</v>
      </c>
      <c r="T8" s="24">
        <v>2496</v>
      </c>
      <c r="U8" s="8"/>
    </row>
    <row r="9" s="1" customFormat="true" ht="76" customHeight="true" spans="1:21">
      <c r="A9" s="8">
        <v>4</v>
      </c>
      <c r="B9" s="8"/>
      <c r="C9" s="9" t="s">
        <v>33</v>
      </c>
      <c r="D9" s="10" t="s">
        <v>34</v>
      </c>
      <c r="E9" s="9" t="s">
        <v>25</v>
      </c>
      <c r="F9" s="10" t="s">
        <v>26</v>
      </c>
      <c r="G9" s="17" t="s">
        <v>27</v>
      </c>
      <c r="H9" s="18">
        <v>4093</v>
      </c>
      <c r="I9" s="8"/>
      <c r="J9" s="9">
        <v>9</v>
      </c>
      <c r="K9" s="8"/>
      <c r="L9" s="19"/>
      <c r="M9" s="20"/>
      <c r="N9" s="8">
        <f>369+360</f>
        <v>729</v>
      </c>
      <c r="O9" s="8">
        <f>1607+670+770+670+670</f>
        <v>4387</v>
      </c>
      <c r="P9" s="8"/>
      <c r="Q9" s="8">
        <f>N9+O9</f>
        <v>5116</v>
      </c>
      <c r="R9" s="22">
        <v>0.8</v>
      </c>
      <c r="S9" s="23" t="s">
        <v>28</v>
      </c>
      <c r="T9" s="24">
        <v>4092.8</v>
      </c>
      <c r="U9" s="8"/>
    </row>
    <row r="10" s="2" customFormat="true" ht="60" customHeight="true" spans="1:21">
      <c r="A10" s="11" t="s">
        <v>35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5"/>
      <c r="T10" s="26">
        <f>SUM(T6:T9)</f>
        <v>16529.576</v>
      </c>
      <c r="U10" s="28"/>
    </row>
  </sheetData>
  <mergeCells count="12">
    <mergeCell ref="A2:U2"/>
    <mergeCell ref="I4:T4"/>
    <mergeCell ref="A10:S10"/>
    <mergeCell ref="A4:A5"/>
    <mergeCell ref="B4:B5"/>
    <mergeCell ref="C4:C5"/>
    <mergeCell ref="D4:D5"/>
    <mergeCell ref="E4:E5"/>
    <mergeCell ref="F4:F5"/>
    <mergeCell ref="G4:G5"/>
    <mergeCell ref="H4:H5"/>
    <mergeCell ref="U4:U5"/>
  </mergeCells>
  <pageMargins left="0.393055555555556" right="0.156944444444444" top="0.751388888888889" bottom="0.751388888888889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dbx</cp:lastModifiedBy>
  <dcterms:created xsi:type="dcterms:W3CDTF">2021-02-04T17:10:00Z</dcterms:created>
  <dcterms:modified xsi:type="dcterms:W3CDTF">2025-05-21T15:56:32Z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9D022587F17346BD928863BED9375FB5_12</vt:lpwstr>
  </property>
</Properties>
</file>