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Sheet2" sheetId="7" r:id="rId1"/>
  </sheets>
  <externalReferences>
    <externalReference r:id="rId2"/>
  </externalReferences>
  <definedNames>
    <definedName name="_xlnm._FilterDatabase" localSheetId="0" hidden="1">Sheet2!$A$4:$C$55</definedName>
    <definedName name="_xlnm.Print_Area" localSheetId="0">Sheet2!$A$1:$C$55</definedName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<sst xmlns="http://schemas.openxmlformats.org/spreadsheetml/2006/main" count="56" uniqueCount="56">
  <si>
    <t>附件2：</t>
  </si>
  <si>
    <t>2024年“乐购东莞”手机平板智能穿戴设备促消费活动资金已拨付申请名单（第三批）</t>
  </si>
  <si>
    <t>序号</t>
  </si>
  <si>
    <t>商户名称</t>
  </si>
  <si>
    <t>本批次审核通过金额</t>
  </si>
  <si>
    <t>东莞酷烁数码有限公司</t>
  </si>
  <si>
    <t>东莞欧尚超市有限公司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</si>
  <si>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</si>
  <si>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</si>
  <si>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</si>
  <si>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</si>
  <si>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东莞市风行通讯有限公司</t>
  </si>
  <si>
    <t>东莞市广联企业管理咨询服务有限公司</t>
  </si>
  <si>
    <t>东莞市好博电子有限公司</t>
  </si>
  <si>
    <t>东莞市合时电器有限公司</t>
  </si>
  <si>
    <t>东莞市恒恒通讯有限公司</t>
  </si>
  <si>
    <t>东莞市宏威通信器材有限公司</t>
  </si>
  <si>
    <t>东莞市弧线通讯器材有限公司</t>
  </si>
  <si>
    <t>东莞市华耀通讯有限公司</t>
  </si>
  <si>
    <t>东莞市汇科通讯有限公司</t>
  </si>
  <si>
    <t>东莞市嘉祥通讯有限公司</t>
  </si>
  <si>
    <t>东莞市捷通盛宝电讯有限公司</t>
  </si>
  <si>
    <t>东莞市巨盛通讯设备有限公司</t>
  </si>
  <si>
    <t>东莞市聚惠优品电子商务有限公司</t>
  </si>
  <si>
    <t>东莞市科信网络有限公司</t>
  </si>
  <si>
    <t>东莞市酷泽电子商务有限公司</t>
  </si>
  <si>
    <t>东莞市龙粤通讯连锁有限公司</t>
  </si>
  <si>
    <t>东莞市美英电器有限公司</t>
  </si>
  <si>
    <t>东莞市楠越数码电子有限公司</t>
  </si>
  <si>
    <t>东莞市鹏天数码有限公司</t>
  </si>
  <si>
    <t>东莞市盛世通信设备有限公司</t>
  </si>
  <si>
    <t>东莞市顺为通讯设备有限公司</t>
  </si>
  <si>
    <t>东莞市泰城电讯有限公司</t>
  </si>
  <si>
    <t>东莞市天正通讯器材有限公司</t>
  </si>
  <si>
    <t>东莞市天之宇数码设备有限公司</t>
  </si>
  <si>
    <t>东莞市先锋电脑科技有限公司</t>
  </si>
  <si>
    <t>东莞市昕辉通信科技有限公司</t>
  </si>
  <si>
    <t>东莞市星鼎数码电子有限公司</t>
  </si>
  <si>
    <t>东莞市鹰讯通信科技有限公司</t>
  </si>
  <si>
    <t>东莞市优誉通讯有限公司</t>
  </si>
  <si>
    <t>东莞市宇益通讯有限公司</t>
  </si>
  <si>
    <t>广东广雄电讯有限公司</t>
  </si>
  <si>
    <t>广东慧驰商业服务有限公司</t>
  </si>
  <si>
    <t>广东加盈实业投资有限公司</t>
  </si>
  <si>
    <t>广东易联电讯服务有限公司</t>
  </si>
  <si>
    <t>中域电讯连锁集团股份有限公司</t>
  </si>
  <si>
    <t>东莞市兴腾科技有限公司</t>
  </si>
  <si>
    <t>京东五星电器集团(东莞)有限公司</t>
  </si>
  <si>
    <t>广东捷通盛腾电讯有限公司</t>
  </si>
  <si>
    <t>东莞东城苏宁易购广场商业管理有限公司</t>
  </si>
  <si>
    <t>东莞市苏宁易购销售有限公司</t>
  </si>
  <si>
    <t>东莞市时尚电器有限公司</t>
  </si>
  <si>
    <t>东莞山姆超市有限公司</t>
  </si>
  <si>
    <t>东莞市飞粤电脑科技有限公司</t>
  </si>
  <si>
    <t>东莞市拖米电子商贸服务有限公司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</si>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</sst>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等线"/>
      <charset val="134"/>
      <scheme val="minor"/>
    </font>
    <font>
      <sz val="14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7" fillId="20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8" borderId="5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10" borderId="4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left" vertical="center"/>
    </xf>
    <xf numFmtId="176" fontId="2" fillId="0" borderId="0" xfId="0" applyNumberFormat="true" applyFont="true" applyAlignment="true">
      <alignment horizontal="center"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9" fillId="0" borderId="1" xfId="32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2599;&#26771;&#20581;/&#19978;&#20250;&#35828;&#26126;/&#25163;&#26426;/&#31532;&#19977;&#25209;0113-0217/&#24191;&#19996;&#22909;&#20048;&#36141;-&#19996;&#33694;-&#19994;&#21153;&#24179;&#21488;&#22797;&#23457;&#36890;&#36807;&#26126;&#32454;&#34920;-0113-02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商户"/>
      <sheetName val="品类"/>
    </sheetNames>
    <sheetDataSet>
      <sheetData sheetId="0"/>
      <sheetData sheetId="1">
        <row r="1">
          <cell r="A1" t="str">
            <v>行标签</v>
          </cell>
          <cell r="B1" t="str">
            <v>财政补贴金额</v>
          </cell>
        </row>
        <row r="2">
          <cell r="A2" t="str">
            <v>东莞东城苏宁易购广场商业管理有限公司</v>
          </cell>
          <cell r="B2">
            <v>95303.0199999999</v>
          </cell>
        </row>
        <row r="3">
          <cell r="A3" t="str">
            <v>东莞酷烁数码有限公司</v>
          </cell>
          <cell r="B3">
            <v>83214.4</v>
          </cell>
        </row>
        <row r="4">
          <cell r="A4" t="str">
            <v>东莞欧尚超市有限公司</v>
          </cell>
          <cell r="B4">
            <v>2368.95</v>
          </cell>
        </row>
        <row r="5">
          <cell r="A5" t="str">
            <v>东莞山姆超市有限公司</v>
          </cell>
          <cell r="B5">
            <v>31626.45</v>
          </cell>
        </row>
        <row r="6">
          <cell r="A6" t="str">
            <v>东莞市飞粤电脑科技有限公司</v>
          </cell>
          <cell r="B6">
            <v>147398.15</v>
          </cell>
        </row>
        <row r="7">
          <cell r="A7" t="str">
            <v>东莞市丰佳通讯实业有限公司</v>
          </cell>
          <cell r="B7">
            <v>890024.050000008</v>
          </cell>
        </row>
        <row r="8">
          <cell r="A8" t="str">
            <v>东莞市丰嘉科技有限公司</v>
          </cell>
          <cell r="B8">
            <v>308159.5</v>
          </cell>
        </row>
        <row r="9">
          <cell r="A9" t="str">
            <v>东莞市丰嘉信息科技有限公司</v>
          </cell>
          <cell r="B9">
            <v>331595.100000001</v>
          </cell>
        </row>
        <row r="10">
          <cell r="A10" t="str">
            <v>东莞市丰联和通讯科技有限公司</v>
          </cell>
          <cell r="B10">
            <v>489127.000000005</v>
          </cell>
        </row>
        <row r="11">
          <cell r="A11" t="str">
            <v>东莞市风行通讯有限公司</v>
          </cell>
          <cell r="B11">
            <v>7512.2</v>
          </cell>
        </row>
        <row r="12">
          <cell r="A12" t="str">
            <v>东莞市广联企业管理咨询服务有限公司</v>
          </cell>
          <cell r="B12">
            <v>63082.35</v>
          </cell>
        </row>
        <row r="13">
          <cell r="A13" t="str">
            <v>东莞市好博电子有限公司</v>
          </cell>
          <cell r="B13">
            <v>214088.649999998</v>
          </cell>
        </row>
        <row r="14">
          <cell r="A14" t="str">
            <v>东莞市合时电器有限公司</v>
          </cell>
          <cell r="B14">
            <v>159546.85</v>
          </cell>
        </row>
        <row r="15">
          <cell r="A15" t="str">
            <v>东莞市恒恒通讯有限公司</v>
          </cell>
          <cell r="B15">
            <v>4340.2</v>
          </cell>
        </row>
        <row r="16">
          <cell r="A16" t="str">
            <v>东莞市宏威通信器材有限公司</v>
          </cell>
          <cell r="B16">
            <v>477466.540000004</v>
          </cell>
        </row>
        <row r="17">
          <cell r="A17" t="str">
            <v>东莞市弧线通讯器材有限公司</v>
          </cell>
          <cell r="B17">
            <v>495021.000000005</v>
          </cell>
        </row>
        <row r="18">
          <cell r="A18" t="str">
            <v>东莞市华耀通讯有限公司</v>
          </cell>
          <cell r="B18">
            <v>910652.690000014</v>
          </cell>
        </row>
        <row r="19">
          <cell r="A19" t="str">
            <v>东莞市汇科通讯有限公司</v>
          </cell>
          <cell r="B19">
            <v>16892.4</v>
          </cell>
        </row>
        <row r="20">
          <cell r="A20" t="str">
            <v>东莞市嘉祥通讯有限公司</v>
          </cell>
          <cell r="B20">
            <v>283465.349999999</v>
          </cell>
        </row>
        <row r="21">
          <cell r="A21" t="str">
            <v>东莞市捷通盛宝电讯有限公司</v>
          </cell>
          <cell r="B21">
            <v>1081795.8</v>
          </cell>
        </row>
        <row r="22">
          <cell r="A22" t="str">
            <v>东莞市巨盛通讯设备有限公司</v>
          </cell>
          <cell r="B22">
            <v>15667.1</v>
          </cell>
        </row>
        <row r="23">
          <cell r="A23" t="str">
            <v>东莞市科信网络有限公司</v>
          </cell>
          <cell r="B23">
            <v>689.85</v>
          </cell>
        </row>
        <row r="24">
          <cell r="A24" t="str">
            <v>东莞市酷泽电子商务有限公司</v>
          </cell>
          <cell r="B24">
            <v>286901.15</v>
          </cell>
        </row>
        <row r="25">
          <cell r="A25" t="str">
            <v>东莞市龙粤通讯连锁有限公司</v>
          </cell>
          <cell r="B25">
            <v>1052733.50000001</v>
          </cell>
        </row>
        <row r="26">
          <cell r="A26" t="str">
            <v>东莞市美英电器有限公司</v>
          </cell>
          <cell r="B26">
            <v>4712</v>
          </cell>
        </row>
        <row r="27">
          <cell r="A27" t="str">
            <v>东莞市楠越数码电子有限公司</v>
          </cell>
          <cell r="B27">
            <v>179356.809999999</v>
          </cell>
        </row>
        <row r="28">
          <cell r="A28" t="str">
            <v>东莞市鹏天数码有限公司</v>
          </cell>
          <cell r="B28">
            <v>1228156</v>
          </cell>
        </row>
        <row r="29">
          <cell r="A29" t="str">
            <v>东莞市荣耀通信设备有限公司</v>
          </cell>
          <cell r="B29">
            <v>295066.6</v>
          </cell>
        </row>
        <row r="30">
          <cell r="A30" t="str">
            <v>东莞市盛世通信设备有限公司</v>
          </cell>
          <cell r="B30">
            <v>219.9</v>
          </cell>
        </row>
        <row r="31">
          <cell r="A31" t="str">
            <v>东莞市时尚电器有限公司</v>
          </cell>
          <cell r="B31">
            <v>386010.300000002</v>
          </cell>
        </row>
        <row r="32">
          <cell r="A32" t="str">
            <v>东莞市顺为通讯设备有限公司</v>
          </cell>
          <cell r="B32">
            <v>141394.45</v>
          </cell>
        </row>
        <row r="33">
          <cell r="A33" t="str">
            <v>东莞市苏宁易购销售有限公司</v>
          </cell>
          <cell r="B33">
            <v>42396.74</v>
          </cell>
        </row>
        <row r="34">
          <cell r="A34" t="str">
            <v>东莞市泰城电讯有限公司</v>
          </cell>
          <cell r="B34">
            <v>6928.4</v>
          </cell>
        </row>
        <row r="35">
          <cell r="A35" t="str">
            <v>东莞市天正通讯器材有限公司</v>
          </cell>
          <cell r="B35">
            <v>22995.75</v>
          </cell>
        </row>
        <row r="36">
          <cell r="A36" t="str">
            <v>东莞市天之宇数码设备有限公司</v>
          </cell>
          <cell r="B36">
            <v>48718.9</v>
          </cell>
        </row>
        <row r="37">
          <cell r="A37" t="str">
            <v>东莞市拖米电子商贸服务有限公司</v>
          </cell>
          <cell r="B37">
            <v>61313.7000000001</v>
          </cell>
        </row>
        <row r="38">
          <cell r="A38" t="str">
            <v>东莞市先锋电脑科技有限公司</v>
          </cell>
          <cell r="B38">
            <v>595867.100000011</v>
          </cell>
        </row>
        <row r="39">
          <cell r="A39" t="str">
            <v>东莞市昕辉通信科技有限公司</v>
          </cell>
          <cell r="B39">
            <v>254456.949999998</v>
          </cell>
        </row>
        <row r="40">
          <cell r="A40" t="str">
            <v>东莞市星鼎数码电子有限公司</v>
          </cell>
          <cell r="B40">
            <v>3351.5</v>
          </cell>
        </row>
        <row r="41">
          <cell r="A41" t="str">
            <v>东莞市兴腾科技有限公司</v>
          </cell>
          <cell r="B41">
            <v>780607.760000015</v>
          </cell>
        </row>
        <row r="42">
          <cell r="A42" t="str">
            <v>东莞市鹰讯通信科技有限公司</v>
          </cell>
          <cell r="B42">
            <v>872306.660000015</v>
          </cell>
        </row>
        <row r="43">
          <cell r="A43" t="str">
            <v>东莞市优誉通讯有限公司</v>
          </cell>
          <cell r="B43">
            <v>337957.350000001</v>
          </cell>
        </row>
        <row r="44">
          <cell r="A44" t="str">
            <v>东莞市宇益通讯有限公司</v>
          </cell>
          <cell r="B44">
            <v>3509.4</v>
          </cell>
        </row>
        <row r="45">
          <cell r="A45" t="str">
            <v>广东广雄电讯有限公司</v>
          </cell>
          <cell r="B45">
            <v>656943.600000011</v>
          </cell>
        </row>
        <row r="46">
          <cell r="A46" t="str">
            <v>广东慧驰商业服务有限公司</v>
          </cell>
          <cell r="B46">
            <v>172042.749999999</v>
          </cell>
        </row>
        <row r="47">
          <cell r="A47" t="str">
            <v>广东加盈实业投资有限公司</v>
          </cell>
          <cell r="B47">
            <v>182611.2</v>
          </cell>
        </row>
        <row r="48">
          <cell r="A48" t="str">
            <v>广东捷通盛腾电讯有限公司</v>
          </cell>
          <cell r="B48">
            <v>378506.450000003</v>
          </cell>
        </row>
        <row r="49">
          <cell r="A49" t="str">
            <v>广东易联电讯服务有限公司</v>
          </cell>
          <cell r="B49">
            <v>350715.700000001</v>
          </cell>
        </row>
        <row r="50">
          <cell r="A50" t="str">
            <v>京东五星电器集团(东莞)有限公司</v>
          </cell>
          <cell r="B50">
            <v>2966846.65999999</v>
          </cell>
        </row>
        <row r="51">
          <cell r="A51" t="str">
            <v>中域电讯连锁集团股份有限公司</v>
          </cell>
          <cell r="B51">
            <v>109016.15</v>
          </cell>
        </row>
        <row r="52">
          <cell r="A52" t="str">
            <v>东莞市聚惠优品电子商务有限公司</v>
          </cell>
          <cell r="B52">
            <v>1309.6</v>
          </cell>
        </row>
        <row r="53">
          <cell r="A53" t="str">
            <v>总计</v>
          </cell>
          <cell r="B53">
            <v>17531990.6300001</v>
          </cell>
        </row>
        <row r="54">
          <cell r="B5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5"/>
  <sheetViews>
    <sheetView tabSelected="1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B14" sqref="B14"/>
    </sheetView>
  </sheetViews>
  <sheetFormatPr defaultColWidth="9" defaultRowHeight="13.5" outlineLevelCol="2"/>
  <cols>
    <col min="1" max="1" width="8.225" customWidth="true"/>
    <col min="2" max="2" width="49.8333333333333" customWidth="true"/>
    <col min="3" max="3" width="64.7" customWidth="true"/>
  </cols>
  <sheetData>
    <row r="1" ht="21" spans="1:3">
      <c r="A1" s="1" t="s">
        <v>0</v>
      </c>
      <c r="B1" s="1"/>
      <c r="C1" s="2"/>
    </row>
    <row r="2" ht="21" spans="1:3">
      <c r="A2" s="3" t="s">
        <v>1</v>
      </c>
      <c r="B2" s="3"/>
      <c r="C2" s="3"/>
    </row>
    <row r="3" ht="21" spans="1:3">
      <c r="A3" s="4"/>
      <c r="B3" s="4"/>
      <c r="C3" s="4"/>
    </row>
    <row r="4" ht="30" customHeight="true" spans="1:3">
      <c r="A4" s="5" t="s">
        <v>2</v>
      </c>
      <c r="B4" s="5" t="s">
        <v>3</v>
      </c>
      <c r="C4" s="6" t="s">
        <v>4</v>
      </c>
    </row>
    <row r="5" ht="18" spans="1:3">
      <c r="A5" s="7">
        <v>1</v>
      </c>
      <c r="B5" s="7" t="s">
        <v>5</v>
      </c>
      <c r="C5" s="8">
        <f>VLOOKUP(B5,[1]商户!$A:$B,2,0)</f>
        <v>83214.4</v>
      </c>
    </row>
    <row r="6" ht="18" spans="1:3">
      <c r="A6" s="7">
        <v>2</v>
      </c>
      <c r="B6" s="7" t="s">
        <v>6</v>
      </c>
      <c r="C6" s="8">
        <f>VLOOKUP(B6,[1]商户!$A:$B,2,0)</f>
        <v>2368.95</v>
      </c>
    </row>
    <row r="7" ht="18" spans="1:3">
      <c r="A7" s="7">
        <v>3</v>
      </c>
      <c r="B7" s="7" t="s">
        <v>7</v>
      </c>
      <c r="C7" s="8">
        <f>VLOOKUP(B7,[1]商户!$A:$B,2,0)</f>
        <v>890024.050000008</v>
      </c>
    </row>
    <row r="8" ht="18" spans="1:3">
      <c r="A8" s="7">
        <v>4</v>
      </c>
      <c r="B8" s="7" t="s">
        <v>8</v>
      </c>
      <c r="C8" s="8">
        <f>VLOOKUP(B8,[1]商户!$A:$B,2,0)</f>
        <v>308159.5</v>
      </c>
    </row>
    <row r="9" ht="18" spans="1:3">
      <c r="A9" s="7">
        <v>5</v>
      </c>
      <c r="B9" s="7" t="s">
        <v>9</v>
      </c>
      <c r="C9" s="8">
        <f>VLOOKUP(B9,[1]商户!$A:$B,2,0)</f>
        <v>331595.100000001</v>
      </c>
    </row>
    <row r="10" ht="18" spans="1:3">
      <c r="A10" s="7">
        <v>6</v>
      </c>
      <c r="B10" s="7" t="s">
        <v>10</v>
      </c>
      <c r="C10" s="8">
        <f>VLOOKUP(B10,[1]商户!$A:$B,2,0)</f>
        <v>489127.000000005</v>
      </c>
    </row>
    <row r="11" ht="18" spans="1:3">
      <c r="A11" s="7">
        <v>7</v>
      </c>
      <c r="B11" s="7" t="s">
        <v>11</v>
      </c>
      <c r="C11" s="8">
        <f>VLOOKUP(B11,[1]商户!$A:$B,2,0)</f>
        <v>7512.2</v>
      </c>
    </row>
    <row r="12" ht="18" spans="1:3">
      <c r="A12" s="7">
        <v>8</v>
      </c>
      <c r="B12" s="7" t="s">
        <v>12</v>
      </c>
      <c r="C12" s="8">
        <f>VLOOKUP(B12,[1]商户!$A:$B,2,0)</f>
        <v>63082.35</v>
      </c>
    </row>
    <row r="13" ht="18" spans="1:3">
      <c r="A13" s="7">
        <v>9</v>
      </c>
      <c r="B13" s="7" t="s">
        <v>13</v>
      </c>
      <c r="C13" s="8">
        <f>VLOOKUP(B13,[1]商户!$A:$B,2,0)</f>
        <v>214088.649999998</v>
      </c>
    </row>
    <row r="14" ht="18" spans="1:3">
      <c r="A14" s="7">
        <v>10</v>
      </c>
      <c r="B14" s="7" t="s">
        <v>14</v>
      </c>
      <c r="C14" s="8">
        <f>VLOOKUP(B14,[1]商户!$A:$B,2,0)</f>
        <v>159546.85</v>
      </c>
    </row>
    <row r="15" ht="18" spans="1:3">
      <c r="A15" s="7">
        <v>11</v>
      </c>
      <c r="B15" s="7" t="s">
        <v>15</v>
      </c>
      <c r="C15" s="8">
        <v>4340.2</v>
      </c>
    </row>
    <row r="16" ht="18" spans="1:3">
      <c r="A16" s="7">
        <v>12</v>
      </c>
      <c r="B16" s="7" t="s">
        <v>16</v>
      </c>
      <c r="C16" s="8">
        <f>VLOOKUP(B16,[1]商户!$A:$B,2,0)</f>
        <v>477466.540000004</v>
      </c>
    </row>
    <row r="17" ht="18" spans="1:3">
      <c r="A17" s="7">
        <v>13</v>
      </c>
      <c r="B17" s="7" t="s">
        <v>17</v>
      </c>
      <c r="C17" s="8">
        <f>VLOOKUP(B17,[1]商户!$A:$B,2,0)</f>
        <v>495021.000000005</v>
      </c>
    </row>
    <row r="18" ht="18" spans="1:3">
      <c r="A18" s="7">
        <v>14</v>
      </c>
      <c r="B18" s="7" t="s">
        <v>18</v>
      </c>
      <c r="C18" s="8">
        <f>VLOOKUP(B18,[1]商户!$A:$B,2,0)</f>
        <v>910652.690000014</v>
      </c>
    </row>
    <row r="19" ht="18" spans="1:3">
      <c r="A19" s="7">
        <v>15</v>
      </c>
      <c r="B19" s="7" t="s">
        <v>19</v>
      </c>
      <c r="C19" s="8">
        <f>VLOOKUP(B19,[1]商户!$A:$B,2,0)</f>
        <v>16892.4</v>
      </c>
    </row>
    <row r="20" ht="18" spans="1:3">
      <c r="A20" s="7">
        <v>16</v>
      </c>
      <c r="B20" s="7" t="s">
        <v>20</v>
      </c>
      <c r="C20" s="8">
        <f>VLOOKUP(B20,[1]商户!$A:$B,2,0)</f>
        <v>283465.349999999</v>
      </c>
    </row>
    <row r="21" ht="18" spans="1:3">
      <c r="A21" s="7">
        <v>17</v>
      </c>
      <c r="B21" s="7" t="s">
        <v>21</v>
      </c>
      <c r="C21" s="8">
        <f>VLOOKUP(B21,[1]商户!$A:$B,2,0)</f>
        <v>1081795.8</v>
      </c>
    </row>
    <row r="22" ht="18" spans="1:3">
      <c r="A22" s="7">
        <v>18</v>
      </c>
      <c r="B22" s="7" t="s">
        <v>22</v>
      </c>
      <c r="C22" s="8">
        <f>VLOOKUP(B22,[1]商户!$A:$B,2,0)</f>
        <v>15667.1</v>
      </c>
    </row>
    <row r="23" ht="18" spans="1:3">
      <c r="A23" s="7">
        <v>19</v>
      </c>
      <c r="B23" s="7" t="s">
        <v>23</v>
      </c>
      <c r="C23" s="8">
        <f>VLOOKUP(B23,[1]商户!$A:$B,2,0)</f>
        <v>1309.6</v>
      </c>
    </row>
    <row r="24" ht="18" spans="1:3">
      <c r="A24" s="7">
        <v>20</v>
      </c>
      <c r="B24" s="7" t="s">
        <v>24</v>
      </c>
      <c r="C24" s="8">
        <f>VLOOKUP(B24,[1]商户!$A:$B,2,0)</f>
        <v>689.85</v>
      </c>
    </row>
    <row r="25" ht="18" spans="1:3">
      <c r="A25" s="7">
        <v>21</v>
      </c>
      <c r="B25" s="7" t="s">
        <v>25</v>
      </c>
      <c r="C25" s="8">
        <f>VLOOKUP(B25,[1]商户!$A:$B,2,0)</f>
        <v>286901.15</v>
      </c>
    </row>
    <row r="26" ht="18" spans="1:3">
      <c r="A26" s="7">
        <v>22</v>
      </c>
      <c r="B26" s="7" t="s">
        <v>26</v>
      </c>
      <c r="C26" s="8">
        <f>VLOOKUP(B26,[1]商户!$A:$B,2,0)</f>
        <v>1052733.50000001</v>
      </c>
    </row>
    <row r="27" ht="18" spans="1:3">
      <c r="A27" s="7">
        <v>23</v>
      </c>
      <c r="B27" s="7" t="s">
        <v>27</v>
      </c>
      <c r="C27" s="8">
        <f>VLOOKUP(B27,[1]商户!$A:$B,2,0)</f>
        <v>4712</v>
      </c>
    </row>
    <row r="28" ht="18" spans="1:3">
      <c r="A28" s="7">
        <v>24</v>
      </c>
      <c r="B28" s="7" t="s">
        <v>28</v>
      </c>
      <c r="C28" s="8">
        <f>VLOOKUP(B28,[1]商户!$A:$B,2,0)</f>
        <v>179356.809999999</v>
      </c>
    </row>
    <row r="29" ht="18" spans="1:3">
      <c r="A29" s="7">
        <v>25</v>
      </c>
      <c r="B29" s="7" t="s">
        <v>29</v>
      </c>
      <c r="C29" s="8">
        <f>VLOOKUP(B29,[1]商户!$A:$B,2,0)</f>
        <v>1228156</v>
      </c>
    </row>
    <row r="30" ht="18" spans="1:3">
      <c r="A30" s="7">
        <v>26</v>
      </c>
      <c r="B30" s="7" t="s">
        <v>30</v>
      </c>
      <c r="C30" s="8">
        <v>295286.5</v>
      </c>
    </row>
    <row r="31" ht="18" spans="1:3">
      <c r="A31" s="7">
        <v>27</v>
      </c>
      <c r="B31" s="7" t="s">
        <v>31</v>
      </c>
      <c r="C31" s="8">
        <f>VLOOKUP(B31,[1]商户!$A:$B,2,0)</f>
        <v>141394.45</v>
      </c>
    </row>
    <row r="32" ht="18" spans="1:3">
      <c r="A32" s="7">
        <v>28</v>
      </c>
      <c r="B32" s="7" t="s">
        <v>32</v>
      </c>
      <c r="C32" s="8">
        <f>VLOOKUP(B32,[1]商户!$A:$B,2,0)</f>
        <v>6928.4</v>
      </c>
    </row>
    <row r="33" ht="18" spans="1:3">
      <c r="A33" s="7">
        <v>29</v>
      </c>
      <c r="B33" s="7" t="s">
        <v>33</v>
      </c>
      <c r="C33" s="8">
        <f>VLOOKUP(B33,[1]商户!$A:$B,2,0)</f>
        <v>22995.75</v>
      </c>
    </row>
    <row r="34" ht="18" spans="1:3">
      <c r="A34" s="7">
        <v>30</v>
      </c>
      <c r="B34" s="7" t="s">
        <v>34</v>
      </c>
      <c r="C34" s="8">
        <f>VLOOKUP(B34,[1]商户!$A:$B,2,0)</f>
        <v>48718.9</v>
      </c>
    </row>
    <row r="35" ht="18" spans="1:3">
      <c r="A35" s="7">
        <v>31</v>
      </c>
      <c r="B35" s="7" t="s">
        <v>35</v>
      </c>
      <c r="C35" s="8">
        <f>VLOOKUP(B35,[1]商户!$A:$B,2,0)</f>
        <v>595867.100000011</v>
      </c>
    </row>
    <row r="36" ht="18" spans="1:3">
      <c r="A36" s="7">
        <v>32</v>
      </c>
      <c r="B36" s="7" t="s">
        <v>36</v>
      </c>
      <c r="C36" s="8">
        <v>257962</v>
      </c>
    </row>
    <row r="37" ht="18" spans="1:3">
      <c r="A37" s="7">
        <v>33</v>
      </c>
      <c r="B37" s="7" t="s">
        <v>37</v>
      </c>
      <c r="C37" s="8">
        <f>VLOOKUP(B37,[1]商户!$A:$B,2,0)</f>
        <v>3351.5</v>
      </c>
    </row>
    <row r="38" ht="18" spans="1:3">
      <c r="A38" s="7">
        <v>34</v>
      </c>
      <c r="B38" s="7" t="s">
        <v>38</v>
      </c>
      <c r="C38" s="8">
        <f>VLOOKUP(B38,[1]商户!$A:$B,2,0)</f>
        <v>872306.660000015</v>
      </c>
    </row>
    <row r="39" ht="18" spans="1:3">
      <c r="A39" s="7">
        <v>35</v>
      </c>
      <c r="B39" s="7" t="s">
        <v>39</v>
      </c>
      <c r="C39" s="8">
        <f>VLOOKUP(B39,[1]商户!$A:$B,2,0)</f>
        <v>337957.350000001</v>
      </c>
    </row>
    <row r="40" ht="18" spans="1:3">
      <c r="A40" s="7">
        <v>36</v>
      </c>
      <c r="B40" s="7" t="s">
        <v>40</v>
      </c>
      <c r="C40" s="8">
        <f>VLOOKUP(B40,[1]商户!$A:$B,2,0)</f>
        <v>3509.4</v>
      </c>
    </row>
    <row r="41" ht="18" spans="1:3">
      <c r="A41" s="7">
        <v>37</v>
      </c>
      <c r="B41" s="7" t="s">
        <v>41</v>
      </c>
      <c r="C41" s="8">
        <f>VLOOKUP(B41,[1]商户!$A:$B,2,0)</f>
        <v>656943.600000011</v>
      </c>
    </row>
    <row r="42" ht="18" spans="1:3">
      <c r="A42" s="7">
        <v>38</v>
      </c>
      <c r="B42" s="7" t="s">
        <v>42</v>
      </c>
      <c r="C42" s="8">
        <f>VLOOKUP(B42,[1]商户!$A:$B,2,0)</f>
        <v>172042.749999999</v>
      </c>
    </row>
    <row r="43" ht="18" spans="1:3">
      <c r="A43" s="7">
        <v>39</v>
      </c>
      <c r="B43" s="7" t="s">
        <v>43</v>
      </c>
      <c r="C43" s="8">
        <f>VLOOKUP(B43,[1]商户!$A:$B,2,0)</f>
        <v>182611.2</v>
      </c>
    </row>
    <row r="44" ht="18" spans="1:3">
      <c r="A44" s="7">
        <v>40</v>
      </c>
      <c r="B44" s="7" t="s">
        <v>44</v>
      </c>
      <c r="C44" s="8">
        <f>VLOOKUP(B44,[1]商户!$A:$B,2,0)</f>
        <v>350715.700000001</v>
      </c>
    </row>
    <row r="45" ht="18" spans="1:3">
      <c r="A45" s="7">
        <v>41</v>
      </c>
      <c r="B45" s="7" t="s">
        <v>45</v>
      </c>
      <c r="C45" s="8">
        <f>VLOOKUP(B45,[1]商户!$A:$B,2,0)</f>
        <v>109016.15</v>
      </c>
    </row>
    <row r="46" ht="18" spans="1:3">
      <c r="A46" s="7">
        <v>42</v>
      </c>
      <c r="B46" s="7" t="s">
        <v>46</v>
      </c>
      <c r="C46" s="8">
        <f>VLOOKUP(B46,[1]商户!$A:$B,2,0)</f>
        <v>780607.760000015</v>
      </c>
    </row>
    <row r="47" ht="18" spans="1:3">
      <c r="A47" s="7">
        <v>43</v>
      </c>
      <c r="B47" s="7" t="s">
        <v>47</v>
      </c>
      <c r="C47" s="8">
        <f>VLOOKUP(B47,[1]商户!$A:$B,2,0)</f>
        <v>2966846.65999999</v>
      </c>
    </row>
    <row r="48" ht="18" spans="1:3">
      <c r="A48" s="7">
        <v>44</v>
      </c>
      <c r="B48" s="7" t="s">
        <v>48</v>
      </c>
      <c r="C48" s="8">
        <f>VLOOKUP(B48,[1]商户!$A:$B,2,0)</f>
        <v>378506.450000003</v>
      </c>
    </row>
    <row r="49" ht="18" spans="1:3">
      <c r="A49" s="7">
        <v>45</v>
      </c>
      <c r="B49" s="7" t="s">
        <v>49</v>
      </c>
      <c r="C49" s="8">
        <f>VLOOKUP(B49,[1]商户!$A:$B,2,0)</f>
        <v>95303.0199999999</v>
      </c>
    </row>
    <row r="50" ht="18" spans="1:3">
      <c r="A50" s="7">
        <v>46</v>
      </c>
      <c r="B50" s="7" t="s">
        <v>50</v>
      </c>
      <c r="C50" s="8">
        <f>VLOOKUP(B50,[1]商户!$A:$B,2,0)</f>
        <v>42396.74</v>
      </c>
    </row>
    <row r="51" ht="18" spans="1:3">
      <c r="A51" s="7">
        <v>47</v>
      </c>
      <c r="B51" s="7" t="s">
        <v>51</v>
      </c>
      <c r="C51" s="8">
        <f>VLOOKUP(B51,[1]商户!$A:$B,2,0)</f>
        <v>386010.300000002</v>
      </c>
    </row>
    <row r="52" ht="18" spans="1:3">
      <c r="A52" s="7">
        <v>48</v>
      </c>
      <c r="B52" s="7" t="s">
        <v>52</v>
      </c>
      <c r="C52" s="8">
        <f>VLOOKUP(B52,[1]商户!$A:$B,2,0)</f>
        <v>31626.45</v>
      </c>
    </row>
    <row r="53" ht="18" spans="1:3">
      <c r="A53" s="7">
        <v>49</v>
      </c>
      <c r="B53" s="7" t="s">
        <v>53</v>
      </c>
      <c r="C53" s="8">
        <f>VLOOKUP(B53,[1]商户!$A:$B,2,0)</f>
        <v>147398.15</v>
      </c>
    </row>
    <row r="54" ht="18" spans="1:3">
      <c r="A54" s="7">
        <v>50</v>
      </c>
      <c r="B54" s="7" t="s">
        <v>54</v>
      </c>
      <c r="C54" s="8">
        <f>VLOOKUP(B54,[1]商户!$A:$B,2,0)</f>
        <v>61313.7000000001</v>
      </c>
    </row>
    <row r="55" ht="18.75" spans="1:3">
      <c r="A55" s="9" t="s">
        <v>55</v>
      </c>
      <c r="B55" s="10"/>
      <c r="C55" s="11">
        <f>SUM(C5:C54)</f>
        <v>17535495.6800001</v>
      </c>
    </row>
  </sheetData>
  <mergeCells count="2">
    <mergeCell ref="A1:B1"/>
    <mergeCell ref="A2:C2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2024-12-31T02:56:00Z</dcterms:created>
  <dcterms:modified xsi:type="dcterms:W3CDTF">2025-04-21T09:52:25Z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7A94277DDD1247A4B9E8384A93DD9B9B_12</vt:lpwstr>
  </property>
  <property fmtid="{D5CDD505-2E9C-101B-9397-08002B2CF9AE}" pid="3" name="KSOProductBuildVer">
    <vt:lpwstr>2052-11.8.2.10422</vt:lpwstr>
  </property>
</Properties>
</file>