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Sheet1!$A$1:$S$30</definedName>
    <definedName name="_xlnm.Print_Titles" localSheetId="0">Sheet1!$2:$3</definedName>
    <definedName name="_xlnm.Print_Area" localSheetId="0">Sheet1!$A$1:$S$30</definedName>
  </definedNames>
  <calcPr calcId="144525"/>
</workbook>
</file>

<file path=xl/sharedStrings.xml><?xml version="1.0" encoding="utf-8"?>
<sst xmlns="http://schemas.openxmlformats.org/spreadsheetml/2006/main" count="305" uniqueCount="98">
  <si>
    <t>2024年东莞市促进开放型经济高质量发展专项资金（开拓国际市场专项—2024年莫斯科秋季国际家用电器及家庭用品博览会项目）审核表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</si>
  <si>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</si>
  <si>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</si>
  <si>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</si>
  <si>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</si>
  <si>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</si>
  <si>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</si>
  <si>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</si>
  <si>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</si>
  <si>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</si>
  <si>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展位费
（元）</t>
  </si>
  <si>
    <t>住宿费
（元）</t>
  </si>
  <si>
    <t>机票费（元）</t>
  </si>
  <si>
    <t>组织企业展位数</t>
  </si>
  <si>
    <t>标准展位数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</si>
  <si>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</si>
  <si>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</si>
  <si>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</si>
  <si>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</si>
  <si>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</si>
  <si>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</si>
  <si>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D2024-03276</t>
  </si>
  <si>
    <t>广东拓普家用电器有限公司</t>
  </si>
  <si>
    <t>2024年俄罗斯莫斯科秋季国际家用电器及家庭用品博览会</t>
  </si>
  <si>
    <t>开拓国际市场</t>
  </si>
  <si>
    <t>展位费、人员差旅费</t>
  </si>
  <si>
    <t>—</t>
  </si>
  <si>
    <r>
      <rPr>
        <sz val="11"/>
        <color rgb="FF000000"/>
        <rFont val="宋体"/>
        <charset val="134"/>
      </rPr>
      <t>展位费</t>
    </r>
    <r>
      <rPr>
        <sz val="11"/>
        <color rgb="FF000000"/>
        <rFont val="Times New Roman"/>
        <charset val="134"/>
      </rPr>
      <t>20%</t>
    </r>
    <r>
      <rPr>
        <sz val="11"/>
        <color rgb="FF000000"/>
        <rFont val="宋体"/>
        <charset val="134"/>
      </rPr>
      <t>；住宿费、机票费80%</t>
    </r>
  </si>
  <si>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</t>
    </r>
  </si>
  <si>
    <t>否</t>
  </si>
  <si>
    <r>
      <rPr>
        <sz val="11"/>
        <color theme="1"/>
        <rFont val="宋体"/>
        <charset val="134"/>
      </rPr>
      <t>核减资助金额2289元，原因：住宿最多支持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晚，企业申请了6晚。</t>
    </r>
  </si>
  <si>
    <t>D2024-02905</t>
  </si>
  <si>
    <t>东莞市亚美世电子科技有限公司</t>
  </si>
  <si>
    <t>D2024-02939</t>
  </si>
  <si>
    <r>
      <rPr>
        <sz val="10"/>
        <rFont val="Arial"/>
        <charset val="0"/>
      </rPr>
      <t>足够简单</t>
    </r>
    <r>
      <rPr>
        <sz val="10"/>
        <rFont val="Arial"/>
        <charset val="0"/>
      </rPr>
      <t>(</t>
    </r>
    <r>
      <rPr>
        <sz val="10"/>
        <rFont val="宋体"/>
        <charset val="0"/>
      </rPr>
      <t>东莞</t>
    </r>
    <r>
      <rPr>
        <sz val="10"/>
        <rFont val="Arial"/>
        <charset val="0"/>
      </rPr>
      <t>)</t>
    </r>
    <r>
      <rPr>
        <sz val="10"/>
        <rFont val="宋体"/>
        <charset val="0"/>
      </rPr>
      <t>生活科技有限责任公司</t>
    </r>
  </si>
  <si>
    <r>
      <rPr>
        <sz val="11"/>
        <color theme="1"/>
        <rFont val="宋体"/>
        <charset val="134"/>
      </rPr>
      <t>核减资助金额1920元，原因：住宿最多支持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晚，企业申请了5晚。</t>
    </r>
  </si>
  <si>
    <t>D2024-02945</t>
  </si>
  <si>
    <t>东莞市天美新自动化设备有限公司</t>
  </si>
  <si>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2288</t>
    </r>
    <r>
      <rPr>
        <sz val="11"/>
        <color theme="1"/>
        <rFont val="宋体"/>
        <charset val="134"/>
      </rPr>
      <t>元。原因：1、企业申请展位费</t>
    </r>
    <r>
      <rPr>
        <sz val="11"/>
        <color theme="1"/>
        <rFont val="Times New Roman"/>
        <charset val="134"/>
      </rPr>
      <t>38540</t>
    </r>
    <r>
      <rPr>
        <sz val="11"/>
        <color theme="1"/>
        <rFont val="宋体"/>
        <charset val="134"/>
      </rPr>
      <t>元，其中</t>
    </r>
    <r>
      <rPr>
        <sz val="11"/>
        <color theme="1"/>
        <rFont val="Times New Roman"/>
        <charset val="134"/>
      </rPr>
      <t>5040</t>
    </r>
    <r>
      <rPr>
        <sz val="11"/>
        <color theme="1"/>
        <rFont val="宋体"/>
        <charset val="134"/>
      </rPr>
      <t>元为展位服务费，不纳入资助范围；2、住宿最多支持4晚，企业申请了5晚。</t>
    </r>
  </si>
  <si>
    <t>D2024-02949</t>
  </si>
  <si>
    <t>广东省尚社电器有限公司</t>
  </si>
  <si>
    <t>核减资助金额640元。原因：住宿最多支持4晚，企业申请了5晚。</t>
  </si>
  <si>
    <t>D2024-02956</t>
  </si>
  <si>
    <t>广东佰德金属礼品有限公司</t>
  </si>
  <si>
    <t>核减资助金额2960元。原因：1、企业申请展位费43901.5元，其中8401.5元为展位服务费，不纳入资助范围；2、住宿最多支持4晚，企业申请了5晚。</t>
  </si>
  <si>
    <t>D2024-03063</t>
  </si>
  <si>
    <t>东莞市伊莱恩电子科技有限公司</t>
  </si>
  <si>
    <t>核减资助金额1280元。原因：住宿最多支持4晚，企业申请了5晚。</t>
  </si>
  <si>
    <t>D2024-03027</t>
  </si>
  <si>
    <t>广东旺家智能机器人有限公司</t>
  </si>
  <si>
    <t>D2024-02975</t>
  </si>
  <si>
    <t>东莞溢丰电器有限公司</t>
  </si>
  <si>
    <t>核减资助金额14186.8元。原因：1、申请补贴中有1人无该公司社保记录；2、住宿费无对公转账记录及发票。</t>
  </si>
  <si>
    <t>D2024-02894</t>
  </si>
  <si>
    <t>东莞市乐朝电子科技有限公司</t>
  </si>
  <si>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1280</t>
    </r>
    <r>
      <rPr>
        <sz val="11"/>
        <color theme="1"/>
        <rFont val="宋体"/>
        <charset val="134"/>
      </rPr>
      <t>元。住宿最多支持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晚，企业申请了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晚。</t>
    </r>
  </si>
  <si>
    <t>D2024-02886</t>
  </si>
  <si>
    <t>东莞市乐放实业有限公司</t>
  </si>
  <si>
    <r>
      <rPr>
        <sz val="11"/>
        <color theme="1"/>
        <rFont val="宋体"/>
        <charset val="134"/>
      </rPr>
      <t>核减资助金额640元，原因：住宿最多支持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晚，企业申请了5晚。</t>
    </r>
  </si>
  <si>
    <t>D2024-03026</t>
  </si>
  <si>
    <t>东莞市朋友礼品有限公司</t>
  </si>
  <si>
    <t>D2024-02858</t>
  </si>
  <si>
    <t>东莞市银江工艺品有限公司</t>
  </si>
  <si>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1280</t>
    </r>
    <r>
      <rPr>
        <sz val="11"/>
        <color theme="1"/>
        <rFont val="宋体"/>
        <charset val="134"/>
      </rPr>
      <t>元。原因：住宿最多支持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晚，企业申请了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晚。</t>
    </r>
  </si>
  <si>
    <t>D2024-02927</t>
  </si>
  <si>
    <t>东莞宏晋文化用品有限公司</t>
  </si>
  <si>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10680</t>
    </r>
    <r>
      <rPr>
        <sz val="11"/>
        <color theme="1"/>
        <rFont val="宋体"/>
        <charset val="134"/>
      </rPr>
      <t>。原因：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人参展，有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人无公司社保。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、住宿最多支持4晚，企业申请了5晚。</t>
    </r>
  </si>
  <si>
    <t>D2024-03174</t>
  </si>
  <si>
    <t>东莞市唯帝信息技术有限公司</t>
  </si>
  <si>
    <t>D2024-02990</t>
  </si>
  <si>
    <t>东莞市沐木家居有限公司</t>
  </si>
  <si>
    <t>D2024-02979</t>
  </si>
  <si>
    <t>东莞爱浦电子商务发展有限公司</t>
  </si>
  <si>
    <t>核减资助金额1920元。原因：住宿最多支持4晚，企业申请了5晚。</t>
  </si>
  <si>
    <t>D2024-02958</t>
  </si>
  <si>
    <t>东莞礼国光电科技有限公司</t>
  </si>
  <si>
    <t>D2024-03175</t>
  </si>
  <si>
    <r>
      <rPr>
        <sz val="10"/>
        <rFont val="宋体"/>
        <charset val="0"/>
      </rPr>
      <t>牧云实业</t>
    </r>
    <r>
      <rPr>
        <sz val="10"/>
        <rFont val="Arial"/>
        <charset val="0"/>
      </rPr>
      <t>(</t>
    </r>
    <r>
      <rPr>
        <sz val="10"/>
        <rFont val="宋体"/>
        <charset val="0"/>
      </rPr>
      <t>东莞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</si>
  <si>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r>
      <rPr>
        <sz val="11"/>
        <color theme="1"/>
        <rFont val="宋体"/>
        <charset val="134"/>
      </rPr>
      <t>核减</t>
    </r>
    <r>
      <rPr>
        <sz val="11"/>
        <color theme="1"/>
        <rFont val="Times New Roman"/>
        <charset val="134"/>
      </rPr>
      <t>5038</t>
    </r>
    <r>
      <rPr>
        <sz val="11"/>
        <color theme="1"/>
        <rFont val="宋体"/>
        <charset val="134"/>
      </rPr>
      <t>元。原因：住宿费、机票费未用公司账户转账，不予补贴。</t>
    </r>
  </si>
  <si>
    <t>D2024-02926</t>
  </si>
  <si>
    <t>东莞市百威运动用品科技有限公司</t>
  </si>
  <si>
    <t>D2024-03035</t>
  </si>
  <si>
    <t>东莞永冠电子科技有限公司</t>
  </si>
  <si>
    <t>核减资助金额2479.32元。原因：1、企业申请展位费42160元，其中6360元为展位服务费，不纳入资助范围；2、住宿最多支持4晚，企业申请了6晚。</t>
  </si>
  <si>
    <t>D2024-02875</t>
  </si>
  <si>
    <t>广东巨细智库有限公司</t>
  </si>
  <si>
    <t>D2024-03015</t>
  </si>
  <si>
    <t>东莞市盈尔电器有限公司</t>
  </si>
  <si>
    <t>D2024-02923</t>
  </si>
  <si>
    <t>东莞市金顺包装材料有限公司</t>
  </si>
  <si>
    <t>D2024-02906</t>
  </si>
  <si>
    <t>东莞市宝人电器科技有限公司</t>
  </si>
  <si>
    <t>核减资助金额13440元。原因：企业机票、住宿费发票由广东红本供应链有限公司开具，超出该公司经营范围，且转账备注为货款。</t>
  </si>
  <si>
    <t>D2024-03321</t>
  </si>
  <si>
    <t>东莞市电子信息产业协会</t>
  </si>
  <si>
    <t>组织费</t>
  </si>
  <si>
    <t>每个展位2000元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</si>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</sst>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);\(0.00\)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0"/>
      <name val="Arial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0"/>
      <name val="宋体"/>
      <charset val="0"/>
    </font>
    <font>
      <sz val="11"/>
      <color theme="1"/>
      <name val="宋体"/>
      <charset val="134"/>
    </font>
    <font>
      <sz val="10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34" fillId="21" borderId="3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showGridLines="0" tabSelected="1" zoomScale="85" zoomScaleNormal="85" workbookViewId="0">
      <pane ySplit="3" topLeftCell="A7" activePane="bottomLeft" state="frozen"/>
      <selection/>
      <selection pane="bottomLeft" activeCell="J5" sqref="J5"/>
    </sheetView>
  </sheetViews>
  <sheetFormatPr defaultColWidth="9" defaultRowHeight="13.5"/>
  <cols>
    <col min="1" max="1" width="5.75" customWidth="1"/>
    <col min="2" max="2" width="12.625" customWidth="1"/>
    <col min="3" max="3" width="21.625" customWidth="1"/>
    <col min="4" max="4" width="18.125" customWidth="1"/>
    <col min="5" max="5" width="7.625" customWidth="1"/>
    <col min="6" max="6" width="10.125" style="2" customWidth="1"/>
    <col min="7" max="7" width="9.75" customWidth="1"/>
    <col min="8" max="10" width="8.625" customWidth="1"/>
    <col min="11" max="11" width="7.375" customWidth="1"/>
    <col min="12" max="12" width="15.4333333333333" customWidth="1"/>
    <col min="13" max="13" width="11.75" customWidth="1"/>
    <col min="14" max="14" width="13.875" customWidth="1"/>
    <col min="15" max="15" width="7.625" customWidth="1"/>
    <col min="16" max="17" width="9.625" customWidth="1"/>
    <col min="18" max="18" width="8.375" customWidth="1"/>
    <col min="19" max="19" width="33.625" customWidth="1"/>
  </cols>
  <sheetData>
    <row r="1" ht="59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8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 t="s">
        <v>9</v>
      </c>
    </row>
    <row r="3" ht="42.75" spans="1:19">
      <c r="A3" s="4"/>
      <c r="B3" s="4"/>
      <c r="C3" s="4"/>
      <c r="D3" s="4"/>
      <c r="E3" s="4"/>
      <c r="F3" s="4"/>
      <c r="G3" s="5"/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16" t="s">
        <v>16</v>
      </c>
      <c r="O3" s="17" t="s">
        <v>17</v>
      </c>
      <c r="P3" s="6" t="s">
        <v>18</v>
      </c>
      <c r="Q3" s="6" t="s">
        <v>19</v>
      </c>
      <c r="R3" s="6" t="s">
        <v>20</v>
      </c>
      <c r="S3" s="4"/>
    </row>
    <row r="4" s="1" customFormat="1" ht="48" customHeight="1" spans="1:19">
      <c r="A4" s="7">
        <v>1</v>
      </c>
      <c r="B4" s="8" t="s">
        <v>21</v>
      </c>
      <c r="C4" s="8" t="s">
        <v>22</v>
      </c>
      <c r="D4" s="8" t="s">
        <v>23</v>
      </c>
      <c r="E4" s="9" t="s">
        <v>24</v>
      </c>
      <c r="F4" s="9" t="s">
        <v>25</v>
      </c>
      <c r="G4" s="10">
        <v>17946</v>
      </c>
      <c r="H4" s="10">
        <v>35500</v>
      </c>
      <c r="I4" s="13">
        <v>3411.21</v>
      </c>
      <c r="J4" s="13">
        <v>7286</v>
      </c>
      <c r="K4" s="18" t="s">
        <v>26</v>
      </c>
      <c r="L4" s="19">
        <v>1</v>
      </c>
      <c r="M4" s="13">
        <f>SUM(H4:J4)</f>
        <v>46197.21</v>
      </c>
      <c r="N4" s="20" t="s">
        <v>27</v>
      </c>
      <c r="O4" s="21" t="s">
        <v>28</v>
      </c>
      <c r="P4" s="10">
        <f t="shared" ref="P4:P28" si="0">H4*0.2+I4*0.8+J4*0.8</f>
        <v>15657.768</v>
      </c>
      <c r="Q4" s="28" t="s">
        <v>29</v>
      </c>
      <c r="R4" s="28" t="s">
        <v>29</v>
      </c>
      <c r="S4" s="29" t="s">
        <v>30</v>
      </c>
    </row>
    <row r="5" s="1" customFormat="1" ht="48" customHeight="1" spans="1:19">
      <c r="A5" s="7">
        <v>2</v>
      </c>
      <c r="B5" s="8" t="s">
        <v>31</v>
      </c>
      <c r="C5" s="8" t="s">
        <v>32</v>
      </c>
      <c r="D5" s="8" t="s">
        <v>23</v>
      </c>
      <c r="E5" s="9" t="s">
        <v>24</v>
      </c>
      <c r="F5" s="9" t="s">
        <v>25</v>
      </c>
      <c r="G5" s="10">
        <v>6700</v>
      </c>
      <c r="H5" s="10">
        <v>33500</v>
      </c>
      <c r="I5" s="13">
        <v>0</v>
      </c>
      <c r="J5" s="13">
        <v>0</v>
      </c>
      <c r="K5" s="18" t="s">
        <v>26</v>
      </c>
      <c r="L5" s="19">
        <v>1</v>
      </c>
      <c r="M5" s="13">
        <f t="shared" ref="M5:M28" si="1">SUM(H5:J5)</f>
        <v>33500</v>
      </c>
      <c r="N5" s="20" t="s">
        <v>27</v>
      </c>
      <c r="O5" s="21" t="s">
        <v>28</v>
      </c>
      <c r="P5" s="10">
        <f t="shared" si="0"/>
        <v>6700</v>
      </c>
      <c r="Q5" s="28" t="s">
        <v>29</v>
      </c>
      <c r="R5" s="28" t="s">
        <v>29</v>
      </c>
      <c r="S5" s="30"/>
    </row>
    <row r="6" s="1" customFormat="1" ht="48" customHeight="1" spans="1:19">
      <c r="A6" s="11">
        <v>3</v>
      </c>
      <c r="B6" s="8" t="s">
        <v>33</v>
      </c>
      <c r="C6" s="8" t="s">
        <v>34</v>
      </c>
      <c r="D6" s="8" t="s">
        <v>23</v>
      </c>
      <c r="E6" s="9" t="s">
        <v>24</v>
      </c>
      <c r="F6" s="9" t="s">
        <v>25</v>
      </c>
      <c r="G6" s="10">
        <v>29980</v>
      </c>
      <c r="H6" s="10">
        <v>33500</v>
      </c>
      <c r="I6" s="13">
        <v>9600</v>
      </c>
      <c r="J6" s="13">
        <v>17100</v>
      </c>
      <c r="K6" s="18" t="s">
        <v>26</v>
      </c>
      <c r="L6" s="19">
        <v>1</v>
      </c>
      <c r="M6" s="13">
        <f t="shared" si="1"/>
        <v>60200</v>
      </c>
      <c r="N6" s="20" t="s">
        <v>27</v>
      </c>
      <c r="O6" s="21" t="s">
        <v>28</v>
      </c>
      <c r="P6" s="10">
        <f t="shared" si="0"/>
        <v>28060</v>
      </c>
      <c r="Q6" s="28" t="s">
        <v>29</v>
      </c>
      <c r="R6" s="28" t="s">
        <v>29</v>
      </c>
      <c r="S6" s="29" t="s">
        <v>35</v>
      </c>
    </row>
    <row r="7" s="1" customFormat="1" ht="57" spans="1:19">
      <c r="A7" s="7">
        <v>4</v>
      </c>
      <c r="B7" s="8" t="s">
        <v>36</v>
      </c>
      <c r="C7" s="12" t="s">
        <v>37</v>
      </c>
      <c r="D7" s="8" t="s">
        <v>23</v>
      </c>
      <c r="E7" s="9" t="s">
        <v>24</v>
      </c>
      <c r="F7" s="9" t="s">
        <v>25</v>
      </c>
      <c r="G7" s="10">
        <v>27788</v>
      </c>
      <c r="H7" s="10">
        <v>33500</v>
      </c>
      <c r="I7" s="13">
        <v>6400</v>
      </c>
      <c r="J7" s="13">
        <v>17100</v>
      </c>
      <c r="K7" s="18" t="s">
        <v>26</v>
      </c>
      <c r="L7" s="19">
        <v>1</v>
      </c>
      <c r="M7" s="13">
        <f t="shared" si="1"/>
        <v>57000</v>
      </c>
      <c r="N7" s="20" t="s">
        <v>27</v>
      </c>
      <c r="O7" s="21" t="s">
        <v>28</v>
      </c>
      <c r="P7" s="10">
        <f t="shared" si="0"/>
        <v>25500</v>
      </c>
      <c r="Q7" s="28" t="s">
        <v>29</v>
      </c>
      <c r="R7" s="28" t="s">
        <v>29</v>
      </c>
      <c r="S7" s="29" t="s">
        <v>38</v>
      </c>
    </row>
    <row r="8" s="1" customFormat="1" ht="42" spans="1:19">
      <c r="A8" s="7">
        <v>5</v>
      </c>
      <c r="B8" s="8" t="s">
        <v>39</v>
      </c>
      <c r="C8" s="12" t="s">
        <v>40</v>
      </c>
      <c r="D8" s="8" t="s">
        <v>23</v>
      </c>
      <c r="E8" s="9" t="s">
        <v>24</v>
      </c>
      <c r="F8" s="9" t="s">
        <v>25</v>
      </c>
      <c r="G8" s="10">
        <v>16740</v>
      </c>
      <c r="H8" s="10">
        <v>33500</v>
      </c>
      <c r="I8" s="13">
        <v>3200</v>
      </c>
      <c r="J8" s="13">
        <v>8550</v>
      </c>
      <c r="K8" s="18" t="s">
        <v>26</v>
      </c>
      <c r="L8" s="19">
        <v>1</v>
      </c>
      <c r="M8" s="13">
        <f t="shared" si="1"/>
        <v>45250</v>
      </c>
      <c r="N8" s="20" t="s">
        <v>27</v>
      </c>
      <c r="O8" s="21" t="s">
        <v>28</v>
      </c>
      <c r="P8" s="10">
        <f t="shared" si="0"/>
        <v>16100</v>
      </c>
      <c r="Q8" s="28" t="s">
        <v>29</v>
      </c>
      <c r="R8" s="28" t="s">
        <v>29</v>
      </c>
      <c r="S8" s="29" t="s">
        <v>41</v>
      </c>
    </row>
    <row r="9" s="1" customFormat="1" ht="71" customHeight="1" spans="1:19">
      <c r="A9" s="7">
        <v>6</v>
      </c>
      <c r="B9" s="8" t="s">
        <v>42</v>
      </c>
      <c r="C9" s="12" t="s">
        <v>43</v>
      </c>
      <c r="D9" s="8" t="s">
        <v>23</v>
      </c>
      <c r="E9" s="9" t="s">
        <v>24</v>
      </c>
      <c r="F9" s="9" t="s">
        <v>25</v>
      </c>
      <c r="G9" s="10">
        <v>28860</v>
      </c>
      <c r="H9" s="10">
        <v>35500</v>
      </c>
      <c r="I9" s="13">
        <v>6400</v>
      </c>
      <c r="J9" s="13">
        <v>17100</v>
      </c>
      <c r="K9" s="18" t="s">
        <v>26</v>
      </c>
      <c r="L9" s="19">
        <v>1</v>
      </c>
      <c r="M9" s="13">
        <f t="shared" si="1"/>
        <v>59000</v>
      </c>
      <c r="N9" s="20" t="s">
        <v>27</v>
      </c>
      <c r="O9" s="21" t="s">
        <v>28</v>
      </c>
      <c r="P9" s="10">
        <f t="shared" si="0"/>
        <v>25900</v>
      </c>
      <c r="Q9" s="28" t="s">
        <v>29</v>
      </c>
      <c r="R9" s="28" t="s">
        <v>29</v>
      </c>
      <c r="S9" s="29" t="s">
        <v>44</v>
      </c>
    </row>
    <row r="10" s="1" customFormat="1" ht="48" customHeight="1" spans="1:19">
      <c r="A10" s="7">
        <v>7</v>
      </c>
      <c r="B10" s="8" t="s">
        <v>45</v>
      </c>
      <c r="C10" s="12" t="s">
        <v>46</v>
      </c>
      <c r="D10" s="8" t="s">
        <v>23</v>
      </c>
      <c r="E10" s="9" t="s">
        <v>24</v>
      </c>
      <c r="F10" s="9" t="s">
        <v>25</v>
      </c>
      <c r="G10" s="10">
        <v>42532</v>
      </c>
      <c r="H10" s="10">
        <v>112260</v>
      </c>
      <c r="I10" s="13">
        <v>6400</v>
      </c>
      <c r="J10" s="13">
        <v>17100</v>
      </c>
      <c r="K10" s="18" t="s">
        <v>26</v>
      </c>
      <c r="L10" s="19">
        <v>3</v>
      </c>
      <c r="M10" s="13">
        <f t="shared" si="1"/>
        <v>135760</v>
      </c>
      <c r="N10" s="20" t="s">
        <v>27</v>
      </c>
      <c r="O10" s="21" t="s">
        <v>28</v>
      </c>
      <c r="P10" s="10">
        <f t="shared" si="0"/>
        <v>41252</v>
      </c>
      <c r="Q10" s="28" t="s">
        <v>29</v>
      </c>
      <c r="R10" s="28" t="s">
        <v>29</v>
      </c>
      <c r="S10" s="29" t="s">
        <v>47</v>
      </c>
    </row>
    <row r="11" s="1" customFormat="1" ht="54" customHeight="1" spans="1:19">
      <c r="A11" s="7">
        <v>8</v>
      </c>
      <c r="B11" s="8" t="s">
        <v>48</v>
      </c>
      <c r="C11" s="12" t="s">
        <v>49</v>
      </c>
      <c r="D11" s="8" t="s">
        <v>23</v>
      </c>
      <c r="E11" s="9" t="s">
        <v>24</v>
      </c>
      <c r="F11" s="9" t="s">
        <v>25</v>
      </c>
      <c r="G11" s="10">
        <v>26780</v>
      </c>
      <c r="H11" s="10">
        <v>33500</v>
      </c>
      <c r="I11" s="13">
        <v>6400</v>
      </c>
      <c r="J11" s="13">
        <v>17100</v>
      </c>
      <c r="K11" s="18" t="s">
        <v>26</v>
      </c>
      <c r="L11" s="19">
        <v>1</v>
      </c>
      <c r="M11" s="13">
        <f t="shared" si="1"/>
        <v>57000</v>
      </c>
      <c r="N11" s="20" t="s">
        <v>27</v>
      </c>
      <c r="O11" s="21" t="s">
        <v>28</v>
      </c>
      <c r="P11" s="10">
        <f t="shared" si="0"/>
        <v>25500</v>
      </c>
      <c r="Q11" s="28" t="s">
        <v>29</v>
      </c>
      <c r="R11" s="28" t="s">
        <v>29</v>
      </c>
      <c r="S11" s="29" t="s">
        <v>47</v>
      </c>
    </row>
    <row r="12" s="1" customFormat="1" ht="54" customHeight="1" spans="1:19">
      <c r="A12" s="7">
        <v>9</v>
      </c>
      <c r="B12" s="8" t="s">
        <v>50</v>
      </c>
      <c r="C12" s="12" t="s">
        <v>51</v>
      </c>
      <c r="D12" s="8" t="s">
        <v>23</v>
      </c>
      <c r="E12" s="9" t="s">
        <v>24</v>
      </c>
      <c r="F12" s="9" t="s">
        <v>25</v>
      </c>
      <c r="G12" s="10">
        <v>26834</v>
      </c>
      <c r="H12" s="10">
        <v>33500</v>
      </c>
      <c r="I12" s="13">
        <v>0</v>
      </c>
      <c r="J12" s="13">
        <v>7434</v>
      </c>
      <c r="K12" s="18" t="s">
        <v>26</v>
      </c>
      <c r="L12" s="19">
        <v>1</v>
      </c>
      <c r="M12" s="13">
        <f t="shared" si="1"/>
        <v>40934</v>
      </c>
      <c r="N12" s="20" t="s">
        <v>27</v>
      </c>
      <c r="O12" s="21" t="s">
        <v>28</v>
      </c>
      <c r="P12" s="10">
        <f t="shared" si="0"/>
        <v>12647.2</v>
      </c>
      <c r="Q12" s="28" t="s">
        <v>29</v>
      </c>
      <c r="R12" s="28" t="s">
        <v>29</v>
      </c>
      <c r="S12" s="29" t="s">
        <v>52</v>
      </c>
    </row>
    <row r="13" s="1" customFormat="1" ht="48" customHeight="1" spans="1:19">
      <c r="A13" s="7">
        <v>10</v>
      </c>
      <c r="B13" s="8" t="s">
        <v>53</v>
      </c>
      <c r="C13" s="8" t="s">
        <v>54</v>
      </c>
      <c r="D13" s="8" t="s">
        <v>23</v>
      </c>
      <c r="E13" s="9" t="s">
        <v>24</v>
      </c>
      <c r="F13" s="9" t="s">
        <v>25</v>
      </c>
      <c r="G13" s="10">
        <v>20340</v>
      </c>
      <c r="H13" s="10">
        <v>35500</v>
      </c>
      <c r="I13" s="13">
        <v>6400</v>
      </c>
      <c r="J13" s="13">
        <v>8550</v>
      </c>
      <c r="K13" s="18" t="s">
        <v>26</v>
      </c>
      <c r="L13" s="19">
        <v>1</v>
      </c>
      <c r="M13" s="13">
        <f t="shared" si="1"/>
        <v>50450</v>
      </c>
      <c r="N13" s="20" t="s">
        <v>27</v>
      </c>
      <c r="O13" s="21" t="s">
        <v>28</v>
      </c>
      <c r="P13" s="10">
        <f t="shared" si="0"/>
        <v>19060</v>
      </c>
      <c r="Q13" s="28" t="s">
        <v>29</v>
      </c>
      <c r="R13" s="28" t="s">
        <v>29</v>
      </c>
      <c r="S13" s="29" t="s">
        <v>55</v>
      </c>
    </row>
    <row r="14" s="1" customFormat="1" ht="48" customHeight="1" spans="1:19">
      <c r="A14" s="7">
        <v>11</v>
      </c>
      <c r="B14" s="8" t="s">
        <v>56</v>
      </c>
      <c r="C14" s="8" t="s">
        <v>57</v>
      </c>
      <c r="D14" s="8" t="s">
        <v>23</v>
      </c>
      <c r="E14" s="9" t="s">
        <v>24</v>
      </c>
      <c r="F14" s="9" t="s">
        <v>25</v>
      </c>
      <c r="G14" s="10">
        <v>16740</v>
      </c>
      <c r="H14" s="10">
        <v>33500</v>
      </c>
      <c r="I14" s="13">
        <v>3200</v>
      </c>
      <c r="J14" s="13">
        <v>8550</v>
      </c>
      <c r="K14" s="18" t="s">
        <v>26</v>
      </c>
      <c r="L14" s="19">
        <v>1</v>
      </c>
      <c r="M14" s="13">
        <f t="shared" si="1"/>
        <v>45250</v>
      </c>
      <c r="N14" s="20" t="s">
        <v>27</v>
      </c>
      <c r="O14" s="21" t="s">
        <v>28</v>
      </c>
      <c r="P14" s="10">
        <f t="shared" si="0"/>
        <v>16100</v>
      </c>
      <c r="Q14" s="28" t="s">
        <v>29</v>
      </c>
      <c r="R14" s="28" t="s">
        <v>29</v>
      </c>
      <c r="S14" s="29" t="s">
        <v>58</v>
      </c>
    </row>
    <row r="15" s="1" customFormat="1" ht="48" customHeight="1" spans="1:19">
      <c r="A15" s="7">
        <v>12</v>
      </c>
      <c r="B15" s="8" t="s">
        <v>59</v>
      </c>
      <c r="C15" s="12" t="s">
        <v>60</v>
      </c>
      <c r="D15" s="8" t="s">
        <v>23</v>
      </c>
      <c r="E15" s="9" t="s">
        <v>24</v>
      </c>
      <c r="F15" s="9" t="s">
        <v>25</v>
      </c>
      <c r="G15" s="10">
        <v>27180</v>
      </c>
      <c r="H15" s="10">
        <v>35500</v>
      </c>
      <c r="I15" s="13">
        <v>6400</v>
      </c>
      <c r="J15" s="13">
        <v>17100</v>
      </c>
      <c r="K15" s="18" t="s">
        <v>26</v>
      </c>
      <c r="L15" s="19">
        <v>1</v>
      </c>
      <c r="M15" s="13">
        <f t="shared" si="1"/>
        <v>59000</v>
      </c>
      <c r="N15" s="20" t="s">
        <v>27</v>
      </c>
      <c r="O15" s="21" t="s">
        <v>28</v>
      </c>
      <c r="P15" s="10">
        <f t="shared" si="0"/>
        <v>25900</v>
      </c>
      <c r="Q15" s="28" t="s">
        <v>29</v>
      </c>
      <c r="R15" s="28" t="s">
        <v>29</v>
      </c>
      <c r="S15" s="29" t="s">
        <v>47</v>
      </c>
    </row>
    <row r="16" s="1" customFormat="1" ht="48" customHeight="1" spans="1:19">
      <c r="A16" s="7">
        <v>13</v>
      </c>
      <c r="B16" s="8" t="s">
        <v>61</v>
      </c>
      <c r="C16" s="8" t="s">
        <v>62</v>
      </c>
      <c r="D16" s="8" t="s">
        <v>23</v>
      </c>
      <c r="E16" s="9" t="s">
        <v>24</v>
      </c>
      <c r="F16" s="9" t="s">
        <v>25</v>
      </c>
      <c r="G16" s="10">
        <v>27180</v>
      </c>
      <c r="H16" s="10">
        <v>35500</v>
      </c>
      <c r="I16" s="13">
        <v>6400</v>
      </c>
      <c r="J16" s="13">
        <v>17100</v>
      </c>
      <c r="K16" s="18" t="s">
        <v>26</v>
      </c>
      <c r="L16" s="19">
        <v>1</v>
      </c>
      <c r="M16" s="13">
        <f t="shared" si="1"/>
        <v>59000</v>
      </c>
      <c r="N16" s="20" t="s">
        <v>27</v>
      </c>
      <c r="O16" s="21" t="s">
        <v>28</v>
      </c>
      <c r="P16" s="10">
        <f t="shared" si="0"/>
        <v>25900</v>
      </c>
      <c r="Q16" s="28" t="s">
        <v>29</v>
      </c>
      <c r="R16" s="28" t="s">
        <v>29</v>
      </c>
      <c r="S16" s="29" t="s">
        <v>63</v>
      </c>
    </row>
    <row r="17" s="1" customFormat="1" ht="48" customHeight="1" spans="1:19">
      <c r="A17" s="7">
        <v>14</v>
      </c>
      <c r="B17" s="8" t="s">
        <v>64</v>
      </c>
      <c r="C17" s="8" t="s">
        <v>65</v>
      </c>
      <c r="D17" s="8" t="s">
        <v>23</v>
      </c>
      <c r="E17" s="9" t="s">
        <v>24</v>
      </c>
      <c r="F17" s="9" t="s">
        <v>25</v>
      </c>
      <c r="G17" s="10">
        <v>27180</v>
      </c>
      <c r="H17" s="10">
        <v>35500</v>
      </c>
      <c r="I17" s="13">
        <v>3200</v>
      </c>
      <c r="J17" s="13">
        <v>8550</v>
      </c>
      <c r="K17" s="18" t="s">
        <v>26</v>
      </c>
      <c r="L17" s="19">
        <v>1</v>
      </c>
      <c r="M17" s="13">
        <f t="shared" si="1"/>
        <v>47250</v>
      </c>
      <c r="N17" s="20" t="s">
        <v>27</v>
      </c>
      <c r="O17" s="21" t="s">
        <v>28</v>
      </c>
      <c r="P17" s="10">
        <f t="shared" si="0"/>
        <v>16500</v>
      </c>
      <c r="Q17" s="28" t="s">
        <v>29</v>
      </c>
      <c r="R17" s="28" t="s">
        <v>29</v>
      </c>
      <c r="S17" s="29" t="s">
        <v>66</v>
      </c>
    </row>
    <row r="18" s="1" customFormat="1" ht="48" customHeight="1" spans="1:19">
      <c r="A18" s="7">
        <v>15</v>
      </c>
      <c r="B18" s="8" t="s">
        <v>67</v>
      </c>
      <c r="C18" s="12" t="s">
        <v>68</v>
      </c>
      <c r="D18" s="8" t="s">
        <v>23</v>
      </c>
      <c r="E18" s="9" t="s">
        <v>24</v>
      </c>
      <c r="F18" s="9" t="s">
        <v>25</v>
      </c>
      <c r="G18" s="10">
        <v>20340</v>
      </c>
      <c r="H18" s="10">
        <v>35500</v>
      </c>
      <c r="I18" s="13">
        <v>6400</v>
      </c>
      <c r="J18" s="13">
        <v>8550</v>
      </c>
      <c r="K18" s="18" t="s">
        <v>26</v>
      </c>
      <c r="L18" s="19">
        <v>1</v>
      </c>
      <c r="M18" s="13">
        <f t="shared" si="1"/>
        <v>50450</v>
      </c>
      <c r="N18" s="20" t="s">
        <v>27</v>
      </c>
      <c r="O18" s="21" t="s">
        <v>28</v>
      </c>
      <c r="P18" s="10">
        <f t="shared" si="0"/>
        <v>19060</v>
      </c>
      <c r="Q18" s="28" t="s">
        <v>29</v>
      </c>
      <c r="R18" s="28" t="s">
        <v>29</v>
      </c>
      <c r="S18" s="29" t="s">
        <v>47</v>
      </c>
    </row>
    <row r="19" s="1" customFormat="1" ht="48" customHeight="1" spans="1:19">
      <c r="A19" s="7">
        <v>16</v>
      </c>
      <c r="B19" s="8" t="s">
        <v>69</v>
      </c>
      <c r="C19" s="12" t="s">
        <v>70</v>
      </c>
      <c r="D19" s="8" t="s">
        <v>23</v>
      </c>
      <c r="E19" s="9" t="s">
        <v>24</v>
      </c>
      <c r="F19" s="9" t="s">
        <v>25</v>
      </c>
      <c r="G19" s="10">
        <v>29500</v>
      </c>
      <c r="H19" s="10">
        <v>33500</v>
      </c>
      <c r="I19" s="13">
        <v>6400</v>
      </c>
      <c r="J19" s="13">
        <v>20500</v>
      </c>
      <c r="K19" s="18" t="s">
        <v>26</v>
      </c>
      <c r="L19" s="19">
        <v>1</v>
      </c>
      <c r="M19" s="13">
        <f t="shared" si="1"/>
        <v>60400</v>
      </c>
      <c r="N19" s="20" t="s">
        <v>27</v>
      </c>
      <c r="O19" s="21" t="s">
        <v>28</v>
      </c>
      <c r="P19" s="10">
        <f t="shared" si="0"/>
        <v>28220</v>
      </c>
      <c r="Q19" s="28" t="s">
        <v>29</v>
      </c>
      <c r="R19" s="28" t="s">
        <v>29</v>
      </c>
      <c r="S19" s="29" t="s">
        <v>47</v>
      </c>
    </row>
    <row r="20" s="1" customFormat="1" ht="48" customHeight="1" spans="1:19">
      <c r="A20" s="7">
        <v>17</v>
      </c>
      <c r="B20" s="8" t="s">
        <v>71</v>
      </c>
      <c r="C20" s="12" t="s">
        <v>72</v>
      </c>
      <c r="D20" s="8" t="s">
        <v>23</v>
      </c>
      <c r="E20" s="9" t="s">
        <v>24</v>
      </c>
      <c r="F20" s="9" t="s">
        <v>25</v>
      </c>
      <c r="G20" s="10">
        <v>29980</v>
      </c>
      <c r="H20" s="10">
        <v>33500</v>
      </c>
      <c r="I20" s="13">
        <v>9600</v>
      </c>
      <c r="J20" s="13">
        <v>17100</v>
      </c>
      <c r="K20" s="18" t="s">
        <v>26</v>
      </c>
      <c r="L20" s="19">
        <v>1</v>
      </c>
      <c r="M20" s="13">
        <f t="shared" si="1"/>
        <v>60200</v>
      </c>
      <c r="N20" s="20" t="s">
        <v>27</v>
      </c>
      <c r="O20" s="21" t="s">
        <v>28</v>
      </c>
      <c r="P20" s="10">
        <f t="shared" si="0"/>
        <v>28060</v>
      </c>
      <c r="Q20" s="28" t="s">
        <v>29</v>
      </c>
      <c r="R20" s="28" t="s">
        <v>29</v>
      </c>
      <c r="S20" s="29" t="s">
        <v>73</v>
      </c>
    </row>
    <row r="21" s="1" customFormat="1" ht="48" customHeight="1" spans="1:19">
      <c r="A21" s="7">
        <v>18</v>
      </c>
      <c r="B21" s="8" t="s">
        <v>74</v>
      </c>
      <c r="C21" s="12" t="s">
        <v>75</v>
      </c>
      <c r="D21" s="8" t="s">
        <v>23</v>
      </c>
      <c r="E21" s="9" t="s">
        <v>24</v>
      </c>
      <c r="F21" s="9" t="s">
        <v>25</v>
      </c>
      <c r="G21" s="10">
        <v>27180</v>
      </c>
      <c r="H21" s="10">
        <v>35500</v>
      </c>
      <c r="I21" s="13">
        <v>6400</v>
      </c>
      <c r="J21" s="13">
        <v>17100</v>
      </c>
      <c r="K21" s="18" t="s">
        <v>26</v>
      </c>
      <c r="L21" s="19">
        <v>1</v>
      </c>
      <c r="M21" s="13">
        <f t="shared" si="1"/>
        <v>59000</v>
      </c>
      <c r="N21" s="20" t="s">
        <v>27</v>
      </c>
      <c r="O21" s="21" t="s">
        <v>28</v>
      </c>
      <c r="P21" s="10">
        <f t="shared" si="0"/>
        <v>25900</v>
      </c>
      <c r="Q21" s="28" t="s">
        <v>29</v>
      </c>
      <c r="R21" s="28" t="s">
        <v>29</v>
      </c>
      <c r="S21" s="29" t="s">
        <v>63</v>
      </c>
    </row>
    <row r="22" s="1" customFormat="1" ht="48" customHeight="1" spans="1:19">
      <c r="A22" s="7">
        <v>19</v>
      </c>
      <c r="B22" s="8" t="s">
        <v>76</v>
      </c>
      <c r="C22" s="12" t="s">
        <v>77</v>
      </c>
      <c r="D22" s="8" t="s">
        <v>23</v>
      </c>
      <c r="E22" s="9" t="s">
        <v>24</v>
      </c>
      <c r="F22" s="9" t="s">
        <v>25</v>
      </c>
      <c r="G22" s="10">
        <v>11738</v>
      </c>
      <c r="H22" s="10">
        <v>33500</v>
      </c>
      <c r="I22" s="13">
        <v>0</v>
      </c>
      <c r="J22" s="13">
        <v>0</v>
      </c>
      <c r="K22" s="18" t="s">
        <v>26</v>
      </c>
      <c r="L22" s="19">
        <v>1</v>
      </c>
      <c r="M22" s="13">
        <f t="shared" si="1"/>
        <v>33500</v>
      </c>
      <c r="N22" s="20" t="s">
        <v>27</v>
      </c>
      <c r="O22" s="21" t="s">
        <v>28</v>
      </c>
      <c r="P22" s="10">
        <f t="shared" si="0"/>
        <v>6700</v>
      </c>
      <c r="Q22" s="28" t="s">
        <v>29</v>
      </c>
      <c r="R22" s="28" t="s">
        <v>29</v>
      </c>
      <c r="S22" s="29" t="s">
        <v>78</v>
      </c>
    </row>
    <row r="23" s="1" customFormat="1" ht="48" customHeight="1" spans="1:19">
      <c r="A23" s="7">
        <v>20</v>
      </c>
      <c r="B23" s="8" t="s">
        <v>79</v>
      </c>
      <c r="C23" s="12" t="s">
        <v>80</v>
      </c>
      <c r="D23" s="8" t="s">
        <v>23</v>
      </c>
      <c r="E23" s="9" t="s">
        <v>24</v>
      </c>
      <c r="F23" s="9" t="s">
        <v>25</v>
      </c>
      <c r="G23" s="10">
        <v>27240</v>
      </c>
      <c r="H23" s="10">
        <v>35800</v>
      </c>
      <c r="I23" s="13">
        <v>6400</v>
      </c>
      <c r="J23" s="13">
        <v>17100</v>
      </c>
      <c r="K23" s="18" t="s">
        <v>26</v>
      </c>
      <c r="L23" s="19">
        <v>1</v>
      </c>
      <c r="M23" s="13">
        <f t="shared" si="1"/>
        <v>59300</v>
      </c>
      <c r="N23" s="20" t="s">
        <v>27</v>
      </c>
      <c r="O23" s="21" t="s">
        <v>28</v>
      </c>
      <c r="P23" s="10">
        <f t="shared" si="0"/>
        <v>25960</v>
      </c>
      <c r="Q23" s="28" t="s">
        <v>29</v>
      </c>
      <c r="R23" s="28" t="s">
        <v>29</v>
      </c>
      <c r="S23" s="29" t="s">
        <v>47</v>
      </c>
    </row>
    <row r="24" s="1" customFormat="1" ht="66" customHeight="1" spans="1:19">
      <c r="A24" s="7">
        <v>21</v>
      </c>
      <c r="B24" s="8" t="s">
        <v>81</v>
      </c>
      <c r="C24" s="12" t="s">
        <v>82</v>
      </c>
      <c r="D24" s="8" t="s">
        <v>23</v>
      </c>
      <c r="E24" s="9" t="s">
        <v>24</v>
      </c>
      <c r="F24" s="9" t="s">
        <v>25</v>
      </c>
      <c r="G24" s="10">
        <v>18069</v>
      </c>
      <c r="H24" s="10">
        <v>35800</v>
      </c>
      <c r="I24" s="13">
        <v>3017.1</v>
      </c>
      <c r="J24" s="13">
        <v>7520</v>
      </c>
      <c r="K24" s="18" t="s">
        <v>26</v>
      </c>
      <c r="L24" s="19">
        <v>1</v>
      </c>
      <c r="M24" s="13">
        <f t="shared" si="1"/>
        <v>46337.1</v>
      </c>
      <c r="N24" s="20" t="s">
        <v>27</v>
      </c>
      <c r="O24" s="21" t="s">
        <v>28</v>
      </c>
      <c r="P24" s="10">
        <f t="shared" si="0"/>
        <v>15589.68</v>
      </c>
      <c r="Q24" s="28" t="s">
        <v>29</v>
      </c>
      <c r="R24" s="28" t="s">
        <v>29</v>
      </c>
      <c r="S24" s="29" t="s">
        <v>83</v>
      </c>
    </row>
    <row r="25" s="1" customFormat="1" ht="48" customHeight="1" spans="1:19">
      <c r="A25" s="7">
        <v>22</v>
      </c>
      <c r="B25" s="8" t="s">
        <v>84</v>
      </c>
      <c r="C25" s="12" t="s">
        <v>85</v>
      </c>
      <c r="D25" s="8" t="s">
        <v>23</v>
      </c>
      <c r="E25" s="9" t="s">
        <v>24</v>
      </c>
      <c r="F25" s="9" t="s">
        <v>25</v>
      </c>
      <c r="G25" s="10">
        <v>21116</v>
      </c>
      <c r="H25" s="10">
        <v>39380</v>
      </c>
      <c r="I25" s="13">
        <v>6400</v>
      </c>
      <c r="J25" s="13">
        <v>8550</v>
      </c>
      <c r="K25" s="18" t="s">
        <v>26</v>
      </c>
      <c r="L25" s="19">
        <v>1</v>
      </c>
      <c r="M25" s="13">
        <f t="shared" si="1"/>
        <v>54330</v>
      </c>
      <c r="N25" s="20" t="s">
        <v>27</v>
      </c>
      <c r="O25" s="21" t="s">
        <v>28</v>
      </c>
      <c r="P25" s="10">
        <f t="shared" si="0"/>
        <v>19836</v>
      </c>
      <c r="Q25" s="28" t="s">
        <v>29</v>
      </c>
      <c r="R25" s="28" t="s">
        <v>29</v>
      </c>
      <c r="S25" s="29" t="s">
        <v>55</v>
      </c>
    </row>
    <row r="26" s="1" customFormat="1" ht="48" customHeight="1" spans="1:19">
      <c r="A26" s="7">
        <v>23</v>
      </c>
      <c r="B26" s="8" t="s">
        <v>86</v>
      </c>
      <c r="C26" s="12" t="s">
        <v>87</v>
      </c>
      <c r="D26" s="8" t="s">
        <v>23</v>
      </c>
      <c r="E26" s="9" t="s">
        <v>24</v>
      </c>
      <c r="F26" s="9" t="s">
        <v>25</v>
      </c>
      <c r="G26" s="10">
        <v>71600</v>
      </c>
      <c r="H26" s="10">
        <v>35800</v>
      </c>
      <c r="I26" s="13">
        <v>0</v>
      </c>
      <c r="J26" s="13">
        <v>0</v>
      </c>
      <c r="K26" s="18" t="s">
        <v>26</v>
      </c>
      <c r="L26" s="19">
        <v>1</v>
      </c>
      <c r="M26" s="13">
        <f t="shared" si="1"/>
        <v>35800</v>
      </c>
      <c r="N26" s="20" t="s">
        <v>27</v>
      </c>
      <c r="O26" s="21" t="s">
        <v>28</v>
      </c>
      <c r="P26" s="10">
        <f t="shared" si="0"/>
        <v>7160</v>
      </c>
      <c r="Q26" s="28" t="s">
        <v>29</v>
      </c>
      <c r="R26" s="28" t="s">
        <v>29</v>
      </c>
      <c r="S26" s="30"/>
    </row>
    <row r="27" s="1" customFormat="1" ht="48" customHeight="1" spans="1:19">
      <c r="A27" s="7">
        <v>24</v>
      </c>
      <c r="B27" s="8" t="s">
        <v>88</v>
      </c>
      <c r="C27" s="12" t="s">
        <v>89</v>
      </c>
      <c r="D27" s="8" t="s">
        <v>23</v>
      </c>
      <c r="E27" s="9" t="s">
        <v>24</v>
      </c>
      <c r="F27" s="9" t="s">
        <v>25</v>
      </c>
      <c r="G27" s="10">
        <v>25792</v>
      </c>
      <c r="H27" s="10">
        <v>78760</v>
      </c>
      <c r="I27" s="13">
        <v>3200</v>
      </c>
      <c r="J27" s="13">
        <v>8550</v>
      </c>
      <c r="K27" s="18" t="s">
        <v>26</v>
      </c>
      <c r="L27" s="19">
        <v>2</v>
      </c>
      <c r="M27" s="13">
        <f t="shared" si="1"/>
        <v>90510</v>
      </c>
      <c r="N27" s="20" t="s">
        <v>27</v>
      </c>
      <c r="O27" s="21" t="s">
        <v>28</v>
      </c>
      <c r="P27" s="10">
        <f t="shared" si="0"/>
        <v>25152</v>
      </c>
      <c r="Q27" s="28" t="s">
        <v>29</v>
      </c>
      <c r="R27" s="28" t="s">
        <v>29</v>
      </c>
      <c r="S27" s="29" t="s">
        <v>41</v>
      </c>
    </row>
    <row r="28" s="1" customFormat="1" ht="67" customHeight="1" spans="1:19">
      <c r="A28" s="7">
        <v>25</v>
      </c>
      <c r="B28" s="8" t="s">
        <v>90</v>
      </c>
      <c r="C28" s="12" t="s">
        <v>91</v>
      </c>
      <c r="D28" s="8" t="s">
        <v>23</v>
      </c>
      <c r="E28" s="9" t="s">
        <v>24</v>
      </c>
      <c r="F28" s="9" t="s">
        <v>25</v>
      </c>
      <c r="G28" s="10">
        <v>20600</v>
      </c>
      <c r="H28" s="10">
        <v>35800</v>
      </c>
      <c r="I28" s="13">
        <v>0</v>
      </c>
      <c r="J28" s="13">
        <v>0</v>
      </c>
      <c r="K28" s="18" t="s">
        <v>26</v>
      </c>
      <c r="L28" s="19">
        <v>1</v>
      </c>
      <c r="M28" s="13">
        <f t="shared" si="1"/>
        <v>35800</v>
      </c>
      <c r="N28" s="20" t="s">
        <v>27</v>
      </c>
      <c r="O28" s="21" t="s">
        <v>28</v>
      </c>
      <c r="P28" s="10">
        <f t="shared" si="0"/>
        <v>7160</v>
      </c>
      <c r="Q28" s="28" t="s">
        <v>29</v>
      </c>
      <c r="R28" s="28" t="s">
        <v>29</v>
      </c>
      <c r="S28" s="29" t="s">
        <v>92</v>
      </c>
    </row>
    <row r="29" s="1" customFormat="1" ht="48" customHeight="1" spans="1:19">
      <c r="A29" s="7">
        <v>26</v>
      </c>
      <c r="B29" s="8" t="s">
        <v>93</v>
      </c>
      <c r="C29" s="8" t="s">
        <v>94</v>
      </c>
      <c r="D29" s="8" t="s">
        <v>23</v>
      </c>
      <c r="E29" s="9" t="s">
        <v>24</v>
      </c>
      <c r="F29" s="9" t="s">
        <v>95</v>
      </c>
      <c r="G29" s="10">
        <v>56000</v>
      </c>
      <c r="H29" s="13">
        <v>0</v>
      </c>
      <c r="I29" s="13">
        <v>0</v>
      </c>
      <c r="J29" s="13">
        <v>0</v>
      </c>
      <c r="K29" s="22">
        <v>28</v>
      </c>
      <c r="L29" s="22" t="s">
        <v>26</v>
      </c>
      <c r="M29" s="10">
        <v>56000</v>
      </c>
      <c r="N29" s="23" t="s">
        <v>96</v>
      </c>
      <c r="O29" s="21" t="s">
        <v>28</v>
      </c>
      <c r="P29" s="10">
        <v>56000</v>
      </c>
      <c r="Q29" s="28" t="s">
        <v>29</v>
      </c>
      <c r="R29" s="28" t="s">
        <v>29</v>
      </c>
      <c r="S29" s="23"/>
    </row>
    <row r="30" s="1" customFormat="1" ht="15" spans="1:19">
      <c r="A30" s="14" t="s">
        <v>97</v>
      </c>
      <c r="B30" s="14"/>
      <c r="C30" s="14"/>
      <c r="D30" s="14"/>
      <c r="E30" s="14"/>
      <c r="F30" s="14"/>
      <c r="G30" s="15">
        <f>SUM(G4:G29)</f>
        <v>701935</v>
      </c>
      <c r="H30" s="15">
        <f t="shared" ref="H30:M30" si="2">SUM(H4:H29)</f>
        <v>992600</v>
      </c>
      <c r="I30" s="15">
        <f t="shared" si="2"/>
        <v>115228.31</v>
      </c>
      <c r="J30" s="15">
        <f t="shared" si="2"/>
        <v>273590</v>
      </c>
      <c r="K30" s="24">
        <f t="shared" si="2"/>
        <v>28</v>
      </c>
      <c r="L30" s="24">
        <f t="shared" si="2"/>
        <v>28</v>
      </c>
      <c r="M30" s="15">
        <f t="shared" si="2"/>
        <v>1437418.31</v>
      </c>
      <c r="N30" s="25"/>
      <c r="O30" s="26"/>
      <c r="P30" s="27">
        <f>SUM(P4:P29)</f>
        <v>565574.648</v>
      </c>
      <c r="Q30" s="28"/>
      <c r="R30" s="28"/>
      <c r="S30" s="30"/>
    </row>
  </sheetData>
  <autoFilter ref="A1:S30">
    <extLst/>
  </autoFilter>
  <sortState ref="A4:W28">
    <sortCondition ref="A4:A28"/>
  </sortState>
  <mergeCells count="11">
    <mergeCell ref="A1:S1"/>
    <mergeCell ref="H2:R2"/>
    <mergeCell ref="A30:F30"/>
    <mergeCell ref="A2:A3"/>
    <mergeCell ref="B2:B3"/>
    <mergeCell ref="C2:C3"/>
    <mergeCell ref="D2:D3"/>
    <mergeCell ref="E2:E3"/>
    <mergeCell ref="F2:F3"/>
    <mergeCell ref="G2:G3"/>
    <mergeCell ref="S2:S3"/>
  </mergeCells>
  <pageMargins left="0.0388888888888889" right="0.0388888888888889" top="0.275" bottom="0.314583333333333" header="0.298611111111111" footer="0.29861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2021-01-21T01:10:00Z</dcterms:created>
  <dcterms:modified xsi:type="dcterms:W3CDTF">2024-12-04T03:49:25Z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E2E0FD607F6D4D71975FCDCCAE1535BC_13</vt:lpwstr>
  </property>
</Properties>
</file>