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640" windowHeight="10365"/>
  </bookViews>
  <sheets>
    <sheet name="资金汇总表" sheetId="1" r:id="rId1"/>
  </sheets>
  <externalReferences>
    <externalReference r:id="rId2"/>
  </externalReferences>
  <definedNames>
    <definedName name="code登记注册类型">[1]CodeSheet!$C$5:$C$25</definedName>
    <definedName name="_xlnm.Print_Area" localSheetId="0">资金汇总表!$A$1:$K$13</definedName>
    <definedName name="_xlnm.Print_Titles" localSheetId="0">资金汇总表!$1:$4</definedName>
  </definedNames>
  <calcPr calcId="125725"/>
</workbook>
</file>

<file path=xl/calcChain.xml><?xml version="1.0" encoding="utf-8"?>
<calcChain xmlns="http://schemas.openxmlformats.org/spreadsheetml/2006/main">
  <c r="I12" i="1"/>
  <c r="I11"/>
  <c r="I10"/>
  <c r="I9"/>
  <c r="I8"/>
  <c r="I6"/>
  <c r="I5"/>
  <c r="H12"/>
  <c r="H11"/>
  <c r="H10"/>
  <c r="J10" s="1"/>
  <c r="H9"/>
  <c r="J9" s="1"/>
  <c r="H8"/>
  <c r="H7"/>
  <c r="J7" s="1"/>
  <c r="H6"/>
  <c r="H5"/>
  <c r="J5" s="1"/>
  <c r="E13"/>
  <c r="D13"/>
  <c r="J12" l="1"/>
  <c r="J11"/>
  <c r="I13"/>
  <c r="J8"/>
  <c r="H13"/>
  <c r="J6"/>
  <c r="J13" l="1"/>
</calcChain>
</file>

<file path=xl/sharedStrings.xml><?xml version="1.0" encoding="utf-8"?>
<sst xmlns="http://schemas.openxmlformats.org/spreadsheetml/2006/main" count="35" uniqueCount="26">
  <si>
    <t>所属年月：2019年1月-12月</t>
  </si>
  <si>
    <t>序号</t>
  </si>
  <si>
    <t>企业名称</t>
  </si>
  <si>
    <t>支持标准（元/美元）</t>
  </si>
  <si>
    <t>备注</t>
  </si>
  <si>
    <t>货代企业</t>
  </si>
  <si>
    <t>货主企业</t>
  </si>
  <si>
    <t>东莞市宏峰汇供应链有限公司</t>
  </si>
  <si>
    <t>东莞盈升制衣有限公司</t>
  </si>
  <si>
    <t>/</t>
  </si>
  <si>
    <t>东莞市通港物流有限公司</t>
  </si>
  <si>
    <t xml:space="preserve">  </t>
  </si>
  <si>
    <t>广东么么哒国际物流有限公司</t>
  </si>
  <si>
    <t>东莞市昌运仓储有限公司</t>
  </si>
  <si>
    <t>东莞市穗佳物流有限公司</t>
  </si>
  <si>
    <t>合计：</t>
  </si>
  <si>
    <t>东莞市卓盈供应链管理有限公司</t>
    <phoneticPr fontId="4" type="noConversion"/>
  </si>
  <si>
    <t>单个货主企业每年支持总额不超过50万元。</t>
    <phoneticPr fontId="4" type="noConversion"/>
  </si>
  <si>
    <t>经审核资助金额（元）</t>
    <phoneticPr fontId="4" type="noConversion"/>
  </si>
  <si>
    <t>合计（元）</t>
    <phoneticPr fontId="4" type="noConversion"/>
  </si>
  <si>
    <t>货代申报货值（美元)</t>
    <phoneticPr fontId="4" type="noConversion"/>
  </si>
  <si>
    <t>货主申报货值（美元）</t>
    <phoneticPr fontId="4" type="noConversion"/>
  </si>
  <si>
    <t>东莞市欧珀精密电子有限公司</t>
    <phoneticPr fontId="4" type="noConversion"/>
  </si>
  <si>
    <t>东莞市诚航货运代理服务有限公司</t>
    <phoneticPr fontId="4" type="noConversion"/>
  </si>
  <si>
    <t>东莞市能捷货运代理服务有限公司</t>
    <phoneticPr fontId="4" type="noConversion"/>
  </si>
  <si>
    <t>2019年东莞市国际航空货物项目企业资助资金项目审核表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</si>
</sst>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0.00_ "/>
    <numFmt numFmtId="177" formatCode="#,##0.00_ "/>
    <numFmt numFmtId="178" formatCode="#,##0.00_);[Red]\(#,##0.00\)"/>
  </numFmts>
  <fonts count="10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176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78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7" fontId="7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</cellXfs>
  <cellStyles count="2">
    <cellStyle name="?鹎%U龡&amp;H?_x0008__x001c__x001c_?_x0007__x0001__x0001_" xfId="1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52;&#26131;&#27969;&#36890;&#31185;&#24037;&#20316;&#25991;&#20214;&#22841;2005/&#21830;&#36152;&#22522;&#37329;2006/&#20013;&#23567;&#20225;&#19994;&#21457;&#23637;&#19987;&#39033;&#36164;&#37329;/&#25216;&#25913;&#30003;&#25253;&#26448;&#26009;/PROGRAM%20FILES/TZSSB/tzsdxjh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MenuSheet"/>
      <sheetName val="collect1"/>
      <sheetName val="collect2"/>
      <sheetName val="collect3"/>
      <sheetName val="企业表"/>
      <sheetName val="索引表"/>
      <sheetName val="索引表0"/>
      <sheetName val="索引表1"/>
      <sheetName val="初审表"/>
      <sheetName val="初审表0"/>
      <sheetName val="初审表1"/>
      <sheetName val="项目表行业1"/>
      <sheetName val="项目表行业"/>
      <sheetName val="项目表专项"/>
      <sheetName val="企业基本情况表"/>
      <sheetName val="项目基本情况表"/>
      <sheetName val="上报参数"/>
      <sheetName val="Sheet1"/>
      <sheetName val="CodeSheet"/>
      <sheetName val="qu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6"/>
  <sheetViews>
    <sheetView tabSelected="1" workbookViewId="0">
      <selection sqref="A1:K1"/>
    </sheetView>
  </sheetViews>
  <sheetFormatPr defaultColWidth="9" defaultRowHeight="13.5"/>
  <cols>
    <col min="1" max="1" width="5.25" customWidth="1"/>
    <col min="2" max="2" width="24.25" customWidth="1"/>
    <col min="3" max="3" width="22.75" customWidth="1"/>
    <col min="4" max="4" width="17" customWidth="1"/>
    <col min="5" max="5" width="17.125" customWidth="1"/>
    <col min="6" max="6" width="9" customWidth="1"/>
    <col min="7" max="7" width="9.5" customWidth="1"/>
    <col min="8" max="10" width="14" customWidth="1"/>
    <col min="11" max="11" width="12" customWidth="1"/>
  </cols>
  <sheetData>
    <row r="1" spans="1:17" ht="32.25" customHeight="1">
      <c r="A1" s="18" t="s">
        <v>25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7" ht="21" customHeight="1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7" s="1" customFormat="1" ht="16.5" customHeight="1">
      <c r="A3" s="25" t="s">
        <v>1</v>
      </c>
      <c r="B3" s="20" t="s">
        <v>2</v>
      </c>
      <c r="C3" s="21"/>
      <c r="D3" s="27" t="s">
        <v>20</v>
      </c>
      <c r="E3" s="29" t="s">
        <v>21</v>
      </c>
      <c r="F3" s="22" t="s">
        <v>3</v>
      </c>
      <c r="G3" s="23"/>
      <c r="H3" s="20" t="s">
        <v>18</v>
      </c>
      <c r="I3" s="24"/>
      <c r="J3" s="25" t="s">
        <v>19</v>
      </c>
      <c r="K3" s="25" t="s">
        <v>4</v>
      </c>
    </row>
    <row r="4" spans="1:17" s="1" customFormat="1" ht="16.5" customHeight="1">
      <c r="A4" s="26"/>
      <c r="B4" s="16" t="s">
        <v>5</v>
      </c>
      <c r="C4" s="17" t="s">
        <v>6</v>
      </c>
      <c r="D4" s="28"/>
      <c r="E4" s="30"/>
      <c r="F4" s="15" t="s">
        <v>5</v>
      </c>
      <c r="G4" s="15" t="s">
        <v>6</v>
      </c>
      <c r="H4" s="16" t="s">
        <v>5</v>
      </c>
      <c r="I4" s="16" t="s">
        <v>6</v>
      </c>
      <c r="J4" s="26"/>
      <c r="K4" s="26"/>
    </row>
    <row r="5" spans="1:17" s="2" customFormat="1" ht="77.099999999999994" customHeight="1">
      <c r="A5" s="9">
        <v>1</v>
      </c>
      <c r="B5" s="10" t="s">
        <v>7</v>
      </c>
      <c r="C5" s="10" t="s">
        <v>8</v>
      </c>
      <c r="D5" s="11">
        <v>81216818.920000002</v>
      </c>
      <c r="E5" s="11">
        <v>515476.6</v>
      </c>
      <c r="F5" s="12">
        <v>1.2E-2</v>
      </c>
      <c r="G5" s="12">
        <v>2.8000000000000001E-2</v>
      </c>
      <c r="H5" s="13">
        <f>D5*F5</f>
        <v>974601.82704</v>
      </c>
      <c r="I5" s="13">
        <f>E5*G5</f>
        <v>14433.344799999999</v>
      </c>
      <c r="J5" s="13">
        <f>SUM(H5:I5)</f>
        <v>989035.17183999997</v>
      </c>
      <c r="K5" s="4"/>
    </row>
    <row r="6" spans="1:17" s="2" customFormat="1" ht="77.099999999999994" customHeight="1">
      <c r="A6" s="9">
        <v>2</v>
      </c>
      <c r="B6" s="10" t="s">
        <v>23</v>
      </c>
      <c r="C6" s="10" t="s">
        <v>9</v>
      </c>
      <c r="D6" s="11">
        <v>80653022.450000003</v>
      </c>
      <c r="E6" s="11">
        <v>0</v>
      </c>
      <c r="F6" s="12">
        <v>1.2E-2</v>
      </c>
      <c r="G6" s="12">
        <v>2.8000000000000001E-2</v>
      </c>
      <c r="H6" s="13">
        <f t="shared" ref="H6:H12" si="0">D6*F6</f>
        <v>967836.26940000011</v>
      </c>
      <c r="I6" s="13">
        <f t="shared" ref="I6:I12" si="1">E6*G6</f>
        <v>0</v>
      </c>
      <c r="J6" s="13">
        <f t="shared" ref="J6:J11" si="2">SUM(H6:I6)</f>
        <v>967836.26940000011</v>
      </c>
      <c r="K6" s="4"/>
    </row>
    <row r="7" spans="1:17" s="2" customFormat="1" ht="66" customHeight="1">
      <c r="A7" s="9">
        <v>3</v>
      </c>
      <c r="B7" s="10" t="s">
        <v>10</v>
      </c>
      <c r="C7" s="10" t="s">
        <v>22</v>
      </c>
      <c r="D7" s="11">
        <v>64718989.960000001</v>
      </c>
      <c r="E7" s="11">
        <v>60964178.100000001</v>
      </c>
      <c r="F7" s="12">
        <v>1.2E-2</v>
      </c>
      <c r="G7" s="12">
        <v>2.8000000000000001E-2</v>
      </c>
      <c r="H7" s="13">
        <f t="shared" si="0"/>
        <v>776627.87952000007</v>
      </c>
      <c r="I7" s="13">
        <v>500000</v>
      </c>
      <c r="J7" s="13">
        <f t="shared" si="2"/>
        <v>1276627.87952</v>
      </c>
      <c r="K7" s="16" t="s">
        <v>17</v>
      </c>
      <c r="Q7" s="2" t="s">
        <v>11</v>
      </c>
    </row>
    <row r="8" spans="1:17" s="2" customFormat="1" ht="66" customHeight="1">
      <c r="A8" s="9">
        <v>4</v>
      </c>
      <c r="B8" s="10" t="s">
        <v>24</v>
      </c>
      <c r="C8" s="10" t="s">
        <v>9</v>
      </c>
      <c r="D8" s="11">
        <v>58229328.049999997</v>
      </c>
      <c r="E8" s="11">
        <v>0</v>
      </c>
      <c r="F8" s="12">
        <v>1.2E-2</v>
      </c>
      <c r="G8" s="12">
        <v>2.8000000000000001E-2</v>
      </c>
      <c r="H8" s="13">
        <f t="shared" si="0"/>
        <v>698751.93660000002</v>
      </c>
      <c r="I8" s="13">
        <f t="shared" si="1"/>
        <v>0</v>
      </c>
      <c r="J8" s="13">
        <f t="shared" si="2"/>
        <v>698751.93660000002</v>
      </c>
      <c r="K8" s="4"/>
    </row>
    <row r="9" spans="1:17" s="2" customFormat="1" ht="66" customHeight="1">
      <c r="A9" s="9">
        <v>5</v>
      </c>
      <c r="B9" s="10" t="s">
        <v>12</v>
      </c>
      <c r="C9" s="10" t="s">
        <v>9</v>
      </c>
      <c r="D9" s="11">
        <v>36460709.140000001</v>
      </c>
      <c r="E9" s="11">
        <v>0</v>
      </c>
      <c r="F9" s="12">
        <v>1.2E-2</v>
      </c>
      <c r="G9" s="12">
        <v>2.8000000000000001E-2</v>
      </c>
      <c r="H9" s="13">
        <f t="shared" si="0"/>
        <v>437528.50968000002</v>
      </c>
      <c r="I9" s="13">
        <f t="shared" si="1"/>
        <v>0</v>
      </c>
      <c r="J9" s="13">
        <f t="shared" si="2"/>
        <v>437528.50968000002</v>
      </c>
      <c r="K9" s="4"/>
    </row>
    <row r="10" spans="1:17" s="2" customFormat="1" ht="66" customHeight="1">
      <c r="A10" s="9">
        <v>6</v>
      </c>
      <c r="B10" s="10" t="s">
        <v>16</v>
      </c>
      <c r="C10" s="10" t="s">
        <v>9</v>
      </c>
      <c r="D10" s="11">
        <v>43275032.829999998</v>
      </c>
      <c r="E10" s="11">
        <v>0</v>
      </c>
      <c r="F10" s="12">
        <v>1.2E-2</v>
      </c>
      <c r="G10" s="12">
        <v>2.8000000000000001E-2</v>
      </c>
      <c r="H10" s="13">
        <f t="shared" si="0"/>
        <v>519300.39396000002</v>
      </c>
      <c r="I10" s="13">
        <f t="shared" si="1"/>
        <v>0</v>
      </c>
      <c r="J10" s="13">
        <f t="shared" si="2"/>
        <v>519300.39396000002</v>
      </c>
      <c r="K10" s="4"/>
    </row>
    <row r="11" spans="1:17" s="2" customFormat="1" ht="63" customHeight="1">
      <c r="A11" s="9">
        <v>7</v>
      </c>
      <c r="B11" s="10" t="s">
        <v>13</v>
      </c>
      <c r="C11" s="10" t="s">
        <v>9</v>
      </c>
      <c r="D11" s="11">
        <v>52099710.189999998</v>
      </c>
      <c r="E11" s="11">
        <v>0</v>
      </c>
      <c r="F11" s="12">
        <v>1.2E-2</v>
      </c>
      <c r="G11" s="12">
        <v>2.8000000000000001E-2</v>
      </c>
      <c r="H11" s="13">
        <f t="shared" si="0"/>
        <v>625196.52228000003</v>
      </c>
      <c r="I11" s="13">
        <f t="shared" si="1"/>
        <v>0</v>
      </c>
      <c r="J11" s="13">
        <f t="shared" si="2"/>
        <v>625196.52228000003</v>
      </c>
      <c r="K11" s="4"/>
    </row>
    <row r="12" spans="1:17" s="2" customFormat="1" ht="63" customHeight="1">
      <c r="A12" s="9">
        <v>8</v>
      </c>
      <c r="B12" s="10" t="s">
        <v>14</v>
      </c>
      <c r="C12" s="10" t="s">
        <v>9</v>
      </c>
      <c r="D12" s="11">
        <v>31840429.489999998</v>
      </c>
      <c r="E12" s="11">
        <v>0</v>
      </c>
      <c r="F12" s="12">
        <v>1.2E-2</v>
      </c>
      <c r="G12" s="12">
        <v>2.8000000000000001E-2</v>
      </c>
      <c r="H12" s="13">
        <f t="shared" si="0"/>
        <v>382085.15388</v>
      </c>
      <c r="I12" s="13">
        <f t="shared" si="1"/>
        <v>0</v>
      </c>
      <c r="J12" s="13">
        <f>SUM(H12:I12)</f>
        <v>382085.15388</v>
      </c>
      <c r="K12" s="4"/>
    </row>
    <row r="13" spans="1:17" s="3" customFormat="1" ht="33" customHeight="1">
      <c r="A13" s="5"/>
      <c r="B13" s="14" t="s">
        <v>15</v>
      </c>
      <c r="C13" s="8"/>
      <c r="D13" s="11">
        <f>SUM(D5:D12)</f>
        <v>448494041.02999997</v>
      </c>
      <c r="E13" s="11">
        <f>SUM(E5:E12)</f>
        <v>61479654.700000003</v>
      </c>
      <c r="F13" s="12">
        <v>1.2E-2</v>
      </c>
      <c r="G13" s="12">
        <v>2.8000000000000001E-2</v>
      </c>
      <c r="H13" s="13">
        <f>SUM(H5:H12)</f>
        <v>5381928.4923600005</v>
      </c>
      <c r="I13" s="13">
        <f>SUM(I5:I12)</f>
        <v>514433.34480000002</v>
      </c>
      <c r="J13" s="13">
        <f>SUM(J5:J12)</f>
        <v>5896361.8371600006</v>
      </c>
      <c r="K13" s="8"/>
    </row>
    <row r="14" spans="1:17">
      <c r="H14" s="6"/>
      <c r="I14" s="6"/>
      <c r="J14" s="6"/>
    </row>
    <row r="15" spans="1:17">
      <c r="H15" s="7"/>
      <c r="I15" s="7"/>
      <c r="J15" s="7"/>
    </row>
    <row r="16" spans="1:17">
      <c r="H16" s="7"/>
      <c r="I16" s="7"/>
      <c r="J16" s="6"/>
    </row>
  </sheetData>
  <mergeCells count="10">
    <mergeCell ref="A1:K1"/>
    <mergeCell ref="A2:K2"/>
    <mergeCell ref="B3:C3"/>
    <mergeCell ref="F3:G3"/>
    <mergeCell ref="H3:I3"/>
    <mergeCell ref="A3:A4"/>
    <mergeCell ref="D3:D4"/>
    <mergeCell ref="E3:E4"/>
    <mergeCell ref="K3:K4"/>
    <mergeCell ref="J3:J4"/>
  </mergeCells>
  <phoneticPr fontId="4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资金汇总表</vt:lpstr>
      <vt:lpstr>资金汇总表!Print_Area</vt:lpstr>
      <vt:lpstr>资金汇总表!Print_Titles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Windows 用户</cp:lastModifiedBy>
  <cp:lastPrinted>2020-07-21T03:58:44Z</cp:lastPrinted>
  <dcterms:created xsi:type="dcterms:W3CDTF">2020-02-12T08:38:00Z</dcterms:created>
  <dcterms:modified xsi:type="dcterms:W3CDTF">2020-08-05T08:20:34Z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