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uoyu\资金申报指南\两仓资金\"/>
    </mc:Choice>
  </mc:AlternateContent>
  <bookViews>
    <workbookView xWindow="13665" yWindow="-32700" windowWidth="15480" windowHeight="11760"/>
  </bookViews>
  <sheets>
    <sheet name="sheet1" sheetId="1" r:id="rId1"/>
  </sheets>
  <definedNames>
    <definedName name="_xlnm._FilterDatabase" localSheetId="0" hidden="1">sheet1!$A$5:$N$65</definedName>
    <definedName name="_xlnm.Print_Titles" localSheetId="0">sheet1!$2:$5</definedName>
  </definedNames>
  <calcPr calcId="152511" concurrentCalc="0"/>
</workbook>
</file>

<file path=xl/calcChain.xml><?xml version="1.0" encoding="utf-8"?>
<calcChain xmlns="http://schemas.openxmlformats.org/spreadsheetml/2006/main">
  <c r="E65" i="1" l="1"/>
  <c r="D65" i="1"/>
  <c r="J7" i="1"/>
  <c r="J8" i="1"/>
  <c r="J9" i="1"/>
  <c r="J10" i="1"/>
  <c r="J6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I12" i="1"/>
  <c r="K12" i="1"/>
  <c r="M12" i="1"/>
  <c r="I20" i="1"/>
  <c r="K20" i="1"/>
  <c r="M20" i="1"/>
  <c r="I7" i="1"/>
  <c r="I8" i="1"/>
  <c r="K8" i="1"/>
  <c r="I9" i="1"/>
  <c r="I10" i="1"/>
  <c r="I11" i="1"/>
  <c r="I6" i="1"/>
  <c r="I13" i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K14" i="1"/>
  <c r="M14" i="1"/>
  <c r="K15" i="1"/>
  <c r="M15" i="1"/>
  <c r="K18" i="1"/>
  <c r="M18" i="1"/>
  <c r="K21" i="1"/>
  <c r="M21" i="1"/>
  <c r="K23" i="1"/>
  <c r="M23" i="1"/>
  <c r="K25" i="1"/>
  <c r="M25" i="1"/>
  <c r="K26" i="1"/>
  <c r="M26" i="1"/>
  <c r="K28" i="1"/>
  <c r="M28" i="1"/>
  <c r="K32" i="1"/>
  <c r="M32" i="1"/>
  <c r="K36" i="1"/>
  <c r="M36" i="1"/>
  <c r="K39" i="1"/>
  <c r="M39" i="1"/>
  <c r="K40" i="1"/>
  <c r="M40" i="1"/>
  <c r="K42" i="1"/>
  <c r="M42" i="1"/>
  <c r="K46" i="1"/>
  <c r="M46" i="1"/>
  <c r="K52" i="1"/>
  <c r="M52" i="1"/>
  <c r="K53" i="1"/>
  <c r="M53" i="1"/>
  <c r="K54" i="1"/>
  <c r="M54" i="1"/>
  <c r="K56" i="1"/>
  <c r="M56" i="1"/>
  <c r="K58" i="1"/>
  <c r="M58" i="1"/>
  <c r="K60" i="1"/>
  <c r="M60" i="1"/>
  <c r="K62" i="1"/>
  <c r="M6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" i="1"/>
  <c r="K50" i="1"/>
  <c r="M50" i="1"/>
  <c r="K57" i="1"/>
  <c r="M57" i="1"/>
  <c r="K34" i="1"/>
  <c r="M34" i="1"/>
  <c r="K47" i="1"/>
  <c r="M47" i="1"/>
  <c r="K43" i="1"/>
  <c r="M43" i="1"/>
  <c r="K17" i="1"/>
  <c r="M17" i="1"/>
  <c r="K13" i="1"/>
  <c r="M13" i="1"/>
  <c r="K9" i="1"/>
  <c r="K45" i="1"/>
  <c r="K37" i="1"/>
  <c r="M37" i="1"/>
  <c r="K33" i="1"/>
  <c r="K19" i="1"/>
  <c r="M19" i="1"/>
  <c r="K11" i="1"/>
  <c r="M45" i="1"/>
  <c r="K59" i="1"/>
  <c r="M11" i="1"/>
  <c r="K30" i="1"/>
  <c r="K6" i="1"/>
  <c r="M6" i="1"/>
  <c r="K35" i="1"/>
  <c r="M35" i="1"/>
  <c r="K63" i="1"/>
  <c r="M63" i="1"/>
  <c r="K55" i="1"/>
  <c r="K51" i="1"/>
  <c r="K16" i="1"/>
  <c r="K38" i="1"/>
  <c r="K31" i="1"/>
  <c r="M31" i="1"/>
  <c r="K61" i="1"/>
  <c r="K41" i="1"/>
  <c r="M41" i="1"/>
  <c r="K29" i="1"/>
  <c r="M29" i="1"/>
  <c r="K24" i="1"/>
  <c r="M24" i="1"/>
  <c r="K64" i="1"/>
  <c r="M64" i="1"/>
  <c r="K22" i="1"/>
  <c r="M22" i="1"/>
  <c r="K49" i="1"/>
  <c r="K48" i="1"/>
  <c r="M48" i="1"/>
  <c r="K44" i="1"/>
  <c r="M44" i="1"/>
  <c r="K27" i="1"/>
  <c r="F65" i="1"/>
  <c r="K7" i="1"/>
  <c r="M33" i="1"/>
  <c r="M27" i="1"/>
  <c r="M61" i="1"/>
  <c r="M30" i="1"/>
  <c r="M7" i="1"/>
  <c r="M16" i="1"/>
  <c r="M51" i="1"/>
  <c r="M59" i="1"/>
  <c r="M49" i="1"/>
  <c r="M38" i="1"/>
  <c r="M8" i="1"/>
  <c r="K10" i="1"/>
  <c r="M10" i="1"/>
  <c r="M65" i="1"/>
  <c r="K65" i="1"/>
</calcChain>
</file>

<file path=xl/sharedStrings.xml><?xml version="1.0" encoding="utf-8"?>
<sst xmlns="http://schemas.openxmlformats.org/spreadsheetml/2006/main" count="142" uniqueCount="137">
  <si>
    <t>序号</t>
  </si>
  <si>
    <t>项目编号</t>
  </si>
  <si>
    <t>备注</t>
  </si>
  <si>
    <t/>
  </si>
  <si>
    <t>申报金额</t>
    <phoneticPr fontId="2" type="noConversion"/>
  </si>
  <si>
    <t>申报总金额</t>
    <phoneticPr fontId="2" type="noConversion"/>
  </si>
  <si>
    <t>申报总票数</t>
    <phoneticPr fontId="1" type="noConversion"/>
  </si>
  <si>
    <t>进出境货物</t>
    <phoneticPr fontId="1" type="noConversion"/>
  </si>
  <si>
    <t>非进出境货物</t>
    <phoneticPr fontId="1" type="noConversion"/>
  </si>
  <si>
    <t>企业名称</t>
    <phoneticPr fontId="1" type="noConversion"/>
  </si>
  <si>
    <t>最高支持金额</t>
    <phoneticPr fontId="2" type="noConversion"/>
  </si>
  <si>
    <t>经审核资助金额</t>
    <phoneticPr fontId="2" type="noConversion"/>
  </si>
  <si>
    <t>申报票数</t>
    <phoneticPr fontId="1" type="noConversion"/>
  </si>
  <si>
    <t>支持标准</t>
    <phoneticPr fontId="1" type="noConversion"/>
  </si>
  <si>
    <t>合计</t>
    <phoneticPr fontId="1" type="noConversion"/>
  </si>
  <si>
    <t>东莞市卓盈供应链管理有限公司</t>
  </si>
  <si>
    <t>东莞市新宁仓储有限公司</t>
  </si>
  <si>
    <t>东莞市丰和物流有限公司</t>
  </si>
  <si>
    <t>东莞百润捷物流有限公司</t>
  </si>
  <si>
    <t>东莞市建兴供应链有限公司</t>
  </si>
  <si>
    <t>东莞市四洲供应链管理有限公司</t>
  </si>
  <si>
    <t>东莞市泽盛物流有限公司</t>
  </si>
  <si>
    <t>东莞市大德顺昌物流有限公司</t>
  </si>
  <si>
    <t>东莞市晶强物流仓储有限公司</t>
  </si>
  <si>
    <t>东莞市汇德物流有限公司</t>
  </si>
  <si>
    <t>东莞市百安石化仓储有限公司</t>
  </si>
  <si>
    <t>东莞市倍通供应链服务有限公司</t>
  </si>
  <si>
    <t>东莞市金鑫实业有限公司</t>
  </si>
  <si>
    <t>登泰国际物流（东莞）有限公司</t>
  </si>
  <si>
    <t>东莞市中隽贸易有限公司</t>
  </si>
  <si>
    <t>东莞市虎门港通用仓储有限公司</t>
  </si>
  <si>
    <t>东莞市天高贸易有限公司</t>
  </si>
  <si>
    <t>东莞飞力达供应链管理有限公司</t>
  </si>
  <si>
    <t>东莞市清溪物流园有限公司</t>
  </si>
  <si>
    <t>东莞市东信利恒保税供应链有限公司</t>
  </si>
  <si>
    <t>东莞市泽和供应链有限公司</t>
  </si>
  <si>
    <t>东莞市虎门宏业货柜码头有限公司</t>
  </si>
  <si>
    <t>东莞市威骏达供应链有限公司</t>
  </si>
  <si>
    <t>东莞市众佑进出口有限公司</t>
  </si>
  <si>
    <t>东莞市佳辉供应链管理有限公司</t>
  </si>
  <si>
    <t>东莞市达成国际物流有限公司</t>
  </si>
  <si>
    <t>东莞市恒悦供应链管理有限公司</t>
  </si>
  <si>
    <t>东莞建兴汇物流有限公司</t>
  </si>
  <si>
    <t>东莞市昌运仓储有限公司</t>
    <phoneticPr fontId="1" type="noConversion"/>
  </si>
  <si>
    <t>东莞市妙胜进出口有限公司</t>
    <phoneticPr fontId="1" type="noConversion"/>
  </si>
  <si>
    <t>东莞市全港昌仓储有限公司</t>
    <phoneticPr fontId="1" type="noConversion"/>
  </si>
  <si>
    <t>东莞市五号仓储有限公司</t>
    <phoneticPr fontId="1" type="noConversion"/>
  </si>
  <si>
    <t>东莞市建兴物流有限公司</t>
    <phoneticPr fontId="1" type="noConversion"/>
  </si>
  <si>
    <t>东莞市百业国际物流有限公司</t>
    <phoneticPr fontId="1" type="noConversion"/>
  </si>
  <si>
    <t>东莞市南华物流园有限公司</t>
    <phoneticPr fontId="1" type="noConversion"/>
  </si>
  <si>
    <t>东莞市岭南进出口有限公司</t>
    <phoneticPr fontId="1" type="noConversion"/>
  </si>
  <si>
    <t>东莞永得利仓储有限公司</t>
    <phoneticPr fontId="1" type="noConversion"/>
  </si>
  <si>
    <t>东莞市昊达物流有限公司</t>
    <phoneticPr fontId="1" type="noConversion"/>
  </si>
  <si>
    <t>东莞市金莎物流有限公司</t>
    <phoneticPr fontId="1" type="noConversion"/>
  </si>
  <si>
    <t>东莞勤达供应链有限公司</t>
    <phoneticPr fontId="1" type="noConversion"/>
  </si>
  <si>
    <t>东莞市创晟物流有限公司</t>
    <phoneticPr fontId="1" type="noConversion"/>
  </si>
  <si>
    <t>东莞市虎门保税仓有限公司</t>
    <phoneticPr fontId="1" type="noConversion"/>
  </si>
  <si>
    <t>东莞东方集装箱有限公司</t>
    <phoneticPr fontId="1" type="noConversion"/>
  </si>
  <si>
    <t>广东阿尔卑斯物流有限公司</t>
    <phoneticPr fontId="1" type="noConversion"/>
  </si>
  <si>
    <t>东莞港国际集装箱码头有限公司</t>
    <phoneticPr fontId="1" type="noConversion"/>
  </si>
  <si>
    <t>东莞市中外运跨晟电子商务有限公司</t>
    <phoneticPr fontId="1" type="noConversion"/>
  </si>
  <si>
    <t>东莞市万唯物流园有限公司</t>
    <phoneticPr fontId="1" type="noConversion"/>
  </si>
  <si>
    <t>东莞市兴达物流有限公司</t>
    <phoneticPr fontId="1" type="noConversion"/>
  </si>
  <si>
    <t>广东四洲供应链有限公司</t>
    <phoneticPr fontId="1" type="noConversion"/>
  </si>
  <si>
    <t>东莞市浩兴供应链管理有限公司</t>
    <phoneticPr fontId="1" type="noConversion"/>
  </si>
  <si>
    <t>广东亿安仓供应链科技有限公司</t>
    <phoneticPr fontId="1" type="noConversion"/>
  </si>
  <si>
    <t>东莞市恒孚供应链有限公司</t>
    <phoneticPr fontId="1" type="noConversion"/>
  </si>
  <si>
    <t xml:space="preserve">东莞市路迪森宝供应链管理有限公司 </t>
    <phoneticPr fontId="1" type="noConversion"/>
  </si>
  <si>
    <t>恒升供应链（东莞）有限公司</t>
    <phoneticPr fontId="1" type="noConversion"/>
  </si>
  <si>
    <t>东莞天舟物流有限公司</t>
    <phoneticPr fontId="1" type="noConversion"/>
  </si>
  <si>
    <t>东莞市邮政速递电子商务服务有限公司</t>
    <phoneticPr fontId="1" type="noConversion"/>
  </si>
  <si>
    <t>东莞市恒嘉供应链管理有限公司</t>
    <phoneticPr fontId="1" type="noConversion"/>
  </si>
  <si>
    <t>东莞金鹰仓储有限公司</t>
    <phoneticPr fontId="1" type="noConversion"/>
  </si>
  <si>
    <t>东莞市港湾创新国际物流有限公司</t>
    <phoneticPr fontId="1" type="noConversion"/>
  </si>
  <si>
    <t>超封顶，给予100万元支持。</t>
    <phoneticPr fontId="1" type="noConversion"/>
  </si>
  <si>
    <t>LCHW2019-001</t>
    <phoneticPr fontId="1" type="noConversion"/>
  </si>
  <si>
    <t>LCHW2019-002</t>
  </si>
  <si>
    <t>LCHW2019-003</t>
  </si>
  <si>
    <t>LCHW2019-004</t>
  </si>
  <si>
    <t>LCHW2019-005</t>
  </si>
  <si>
    <t>LCHW2019-006</t>
  </si>
  <si>
    <t>LCHW2019-007</t>
  </si>
  <si>
    <t>LCHW2019-008</t>
  </si>
  <si>
    <t>LCHW2019-009</t>
  </si>
  <si>
    <t>LCHW2019-010</t>
  </si>
  <si>
    <t>LCHW2019-011</t>
  </si>
  <si>
    <t>LCHW2019-012</t>
  </si>
  <si>
    <t>LCHW2019-013</t>
  </si>
  <si>
    <t>LCHW2019-014</t>
  </si>
  <si>
    <t>LCHW2019-015</t>
  </si>
  <si>
    <t>LCHW2019-016</t>
  </si>
  <si>
    <t>LCHW2019-017</t>
  </si>
  <si>
    <t>LCHW2019-018</t>
  </si>
  <si>
    <t>LCHW2019-019</t>
  </si>
  <si>
    <t>LCHW2019-020</t>
  </si>
  <si>
    <t>LCHW2019-021</t>
  </si>
  <si>
    <t>LCHW2019-023</t>
  </si>
  <si>
    <t>LCHW2019-025</t>
  </si>
  <si>
    <t>LCHW2019-026</t>
  </si>
  <si>
    <t>LCHW2019-027</t>
  </si>
  <si>
    <t>LCHW2019-028</t>
  </si>
  <si>
    <t>LCHW2019-029</t>
  </si>
  <si>
    <t>LCHW2019-030</t>
  </si>
  <si>
    <t>LCHW2019-031</t>
  </si>
  <si>
    <t>LCHW2019-032</t>
  </si>
  <si>
    <t>LCHW2019-033</t>
  </si>
  <si>
    <t>LCHW2019-034</t>
  </si>
  <si>
    <t>LCHW2019-035</t>
  </si>
  <si>
    <t>LCHW2019-036</t>
  </si>
  <si>
    <t>LCHW2019-037</t>
  </si>
  <si>
    <t>LCHW2019-038</t>
  </si>
  <si>
    <t>LCHW2019-039</t>
  </si>
  <si>
    <t>LCHW2019-040</t>
  </si>
  <si>
    <t>LCHW2019-041</t>
  </si>
  <si>
    <t>LCHW2019-042</t>
  </si>
  <si>
    <t>LCHW2019-043</t>
  </si>
  <si>
    <t>LCHW2019-044</t>
  </si>
  <si>
    <t>LCHW2019-045</t>
  </si>
  <si>
    <t>LCHW2019-046</t>
  </si>
  <si>
    <t>LCHW2019-047</t>
  </si>
  <si>
    <t>LCHW2019-048</t>
  </si>
  <si>
    <t>LCHW2019-049</t>
  </si>
  <si>
    <t>LCHW2019-050</t>
  </si>
  <si>
    <t>LCHW2019-051</t>
  </si>
  <si>
    <t>LCHW2019-052</t>
  </si>
  <si>
    <t>LCHW2019-053</t>
  </si>
  <si>
    <t>LCHW2019-054</t>
  </si>
  <si>
    <t>LCHW2019-055</t>
  </si>
  <si>
    <t>LCHW2019-056</t>
  </si>
  <si>
    <t>LCHW2019-057</t>
  </si>
  <si>
    <t>LCHW2019-058</t>
  </si>
  <si>
    <t>LCHW2019-059</t>
  </si>
  <si>
    <t>LCHW2019-060</t>
  </si>
  <si>
    <t>LCHW2019-061</t>
  </si>
  <si>
    <t>单位：元</t>
    <phoneticPr fontId="1" type="noConversion"/>
  </si>
  <si>
    <t>附件：</t>
    <phoneticPr fontId="1" type="noConversion"/>
  </si>
  <si>
    <t>2019年第一批进出两仓货物专项资金拨付明细表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</si>
</sst>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7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3" fillId="8" borderId="15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Border="1" applyAlignment="1">
      <alignment vertical="center" wrapText="1"/>
    </xf>
    <xf numFmtId="176" fontId="0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right" vertical="center" wrapText="1"/>
    </xf>
    <xf numFmtId="177" fontId="25" fillId="0" borderId="1" xfId="0" applyNumberFormat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right" vertical="center" wrapText="1"/>
    </xf>
    <xf numFmtId="177" fontId="25" fillId="0" borderId="1" xfId="0" applyNumberFormat="1" applyFont="1" applyFill="1" applyBorder="1" applyAlignment="1">
      <alignment horizontal="right" vertical="center" wrapText="1"/>
    </xf>
    <xf numFmtId="177" fontId="26" fillId="0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6"/>
  <sheetViews>
    <sheetView tabSelected="1" zoomScale="115" zoomScaleNormal="115" workbookViewId="0">
      <pane xSplit="1" ySplit="5" topLeftCell="B48" activePane="bottomRight" state="frozen"/>
      <selection pane="topRight" activeCell="B1" sqref="B1"/>
      <selection pane="bottomLeft" activeCell="A5" sqref="A5"/>
      <selection pane="bottomRight" activeCell="A2" sqref="A2:N2"/>
    </sheetView>
  </sheetViews>
  <sheetFormatPr defaultRowHeight="13.5"/>
  <cols>
    <col min="1" max="1" width="3.75" style="3" customWidth="1"/>
    <col min="2" max="2" width="10.5" style="4" customWidth="1"/>
    <col min="3" max="3" width="31.375" style="1" customWidth="1"/>
    <col min="4" max="4" width="7" style="3" customWidth="1"/>
    <col min="5" max="5" width="6.75" style="3" customWidth="1"/>
    <col min="6" max="6" width="7.75" style="3" customWidth="1"/>
    <col min="7" max="7" width="4" style="1" customWidth="1"/>
    <col min="8" max="8" width="4.5" style="1" customWidth="1"/>
    <col min="9" max="9" width="11" style="2" customWidth="1"/>
    <col min="10" max="10" width="10" style="2" customWidth="1"/>
    <col min="11" max="11" width="11" style="2" customWidth="1"/>
    <col min="12" max="12" width="10.125" style="2" customWidth="1"/>
    <col min="13" max="13" width="11" style="22" customWidth="1"/>
    <col min="14" max="14" width="9.25" style="5" customWidth="1"/>
  </cols>
  <sheetData>
    <row r="1" spans="1:14" ht="15" customHeight="1">
      <c r="A1" s="34" t="s">
        <v>135</v>
      </c>
      <c r="B1" s="34"/>
    </row>
    <row r="2" spans="1:14" ht="20.25" customHeight="1">
      <c r="A2" s="45" t="s">
        <v>136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1.25" customHeight="1">
      <c r="A3" s="42" t="s">
        <v>134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15" customFormat="1">
      <c r="A4" s="36" t="s">
        <v>0</v>
      </c>
      <c r="B4" s="36" t="s">
        <v>1</v>
      </c>
      <c r="C4" s="36" t="s">
        <v>9</v>
      </c>
      <c r="D4" s="38" t="s">
        <v>12</v>
      </c>
      <c r="E4" s="39"/>
      <c r="F4" s="36" t="s">
        <v>6</v>
      </c>
      <c r="G4" s="38" t="s">
        <v>13</v>
      </c>
      <c r="H4" s="39"/>
      <c r="I4" s="38" t="s">
        <v>4</v>
      </c>
      <c r="J4" s="39"/>
      <c r="K4" s="36" t="s">
        <v>5</v>
      </c>
      <c r="L4" s="36" t="s">
        <v>10</v>
      </c>
      <c r="M4" s="40" t="s">
        <v>11</v>
      </c>
      <c r="N4" s="43" t="s">
        <v>2</v>
      </c>
    </row>
    <row r="5" spans="1:14" s="17" customFormat="1" ht="31.5">
      <c r="A5" s="37"/>
      <c r="B5" s="37"/>
      <c r="C5" s="37"/>
      <c r="D5" s="16" t="s">
        <v>7</v>
      </c>
      <c r="E5" s="16" t="s">
        <v>8</v>
      </c>
      <c r="F5" s="37"/>
      <c r="G5" s="16" t="s">
        <v>7</v>
      </c>
      <c r="H5" s="16" t="s">
        <v>8</v>
      </c>
      <c r="I5" s="16" t="s">
        <v>7</v>
      </c>
      <c r="J5" s="16" t="s">
        <v>8</v>
      </c>
      <c r="K5" s="37"/>
      <c r="L5" s="37"/>
      <c r="M5" s="41"/>
      <c r="N5" s="44"/>
    </row>
    <row r="6" spans="1:14" ht="18" customHeight="1">
      <c r="A6" s="24">
        <v>1</v>
      </c>
      <c r="B6" s="18" t="s">
        <v>75</v>
      </c>
      <c r="C6" s="23" t="s">
        <v>43</v>
      </c>
      <c r="D6" s="24">
        <v>7303</v>
      </c>
      <c r="E6" s="24">
        <v>10624</v>
      </c>
      <c r="F6" s="24">
        <f>SUM(D6:E6)</f>
        <v>17927</v>
      </c>
      <c r="G6" s="33">
        <v>60</v>
      </c>
      <c r="H6" s="33">
        <v>30</v>
      </c>
      <c r="I6" s="25">
        <f>D6*G6</f>
        <v>438180</v>
      </c>
      <c r="J6" s="25">
        <f>E6*H6</f>
        <v>318720</v>
      </c>
      <c r="K6" s="25">
        <f>SUM(I6:J6)</f>
        <v>756900</v>
      </c>
      <c r="L6" s="25">
        <v>1000000</v>
      </c>
      <c r="M6" s="26">
        <f>K6</f>
        <v>756900</v>
      </c>
      <c r="N6" s="31"/>
    </row>
    <row r="7" spans="1:14" ht="18" customHeight="1">
      <c r="A7" s="24">
        <v>2</v>
      </c>
      <c r="B7" s="18" t="s">
        <v>76</v>
      </c>
      <c r="C7" s="23" t="s">
        <v>15</v>
      </c>
      <c r="D7" s="24">
        <v>18</v>
      </c>
      <c r="E7" s="24">
        <v>45</v>
      </c>
      <c r="F7" s="24">
        <f t="shared" ref="F7:F64" si="0">SUM(D7:E7)</f>
        <v>63</v>
      </c>
      <c r="G7" s="33">
        <v>60</v>
      </c>
      <c r="H7" s="33">
        <v>30</v>
      </c>
      <c r="I7" s="25">
        <f t="shared" ref="I7:I64" si="1">D7*G7</f>
        <v>1080</v>
      </c>
      <c r="J7" s="25">
        <f t="shared" ref="J7:J64" si="2">E7*H7</f>
        <v>1350</v>
      </c>
      <c r="K7" s="25">
        <f t="shared" ref="K7:K64" si="3">SUM(I7:J7)</f>
        <v>2430</v>
      </c>
      <c r="L7" s="25">
        <v>1000000</v>
      </c>
      <c r="M7" s="26">
        <f t="shared" ref="M7:M64" si="4">K7</f>
        <v>2430</v>
      </c>
      <c r="N7" s="31"/>
    </row>
    <row r="8" spans="1:14" ht="18" customHeight="1">
      <c r="A8" s="24">
        <v>3</v>
      </c>
      <c r="B8" s="18" t="s">
        <v>77</v>
      </c>
      <c r="C8" s="23" t="s">
        <v>44</v>
      </c>
      <c r="D8" s="24">
        <v>1863</v>
      </c>
      <c r="E8" s="24">
        <v>0</v>
      </c>
      <c r="F8" s="24">
        <f t="shared" si="0"/>
        <v>1863</v>
      </c>
      <c r="G8" s="33">
        <v>60</v>
      </c>
      <c r="H8" s="33">
        <v>30</v>
      </c>
      <c r="I8" s="25">
        <f t="shared" si="1"/>
        <v>111780</v>
      </c>
      <c r="J8" s="25">
        <f t="shared" si="2"/>
        <v>0</v>
      </c>
      <c r="K8" s="25">
        <f t="shared" si="3"/>
        <v>111780</v>
      </c>
      <c r="L8" s="25">
        <v>1000000</v>
      </c>
      <c r="M8" s="26">
        <f t="shared" si="4"/>
        <v>111780</v>
      </c>
      <c r="N8" s="31"/>
    </row>
    <row r="9" spans="1:14" ht="23.25" customHeight="1">
      <c r="A9" s="24">
        <v>4</v>
      </c>
      <c r="B9" s="18" t="s">
        <v>78</v>
      </c>
      <c r="C9" s="23" t="s">
        <v>16</v>
      </c>
      <c r="D9" s="24">
        <v>18398</v>
      </c>
      <c r="E9" s="24">
        <v>0</v>
      </c>
      <c r="F9" s="24">
        <f t="shared" si="0"/>
        <v>18398</v>
      </c>
      <c r="G9" s="33">
        <v>60</v>
      </c>
      <c r="H9" s="33">
        <v>30</v>
      </c>
      <c r="I9" s="25">
        <f t="shared" si="1"/>
        <v>1103880</v>
      </c>
      <c r="J9" s="25">
        <f t="shared" si="2"/>
        <v>0</v>
      </c>
      <c r="K9" s="25">
        <f t="shared" si="3"/>
        <v>1103880</v>
      </c>
      <c r="L9" s="25">
        <v>1000000</v>
      </c>
      <c r="M9" s="26">
        <v>1000000</v>
      </c>
      <c r="N9" s="31" t="s">
        <v>74</v>
      </c>
    </row>
    <row r="10" spans="1:14" ht="18" customHeight="1">
      <c r="A10" s="24">
        <v>5</v>
      </c>
      <c r="B10" s="18" t="s">
        <v>79</v>
      </c>
      <c r="C10" s="23" t="s">
        <v>45</v>
      </c>
      <c r="D10" s="24">
        <v>8177</v>
      </c>
      <c r="E10" s="24">
        <v>1949</v>
      </c>
      <c r="F10" s="24">
        <f t="shared" si="0"/>
        <v>10126</v>
      </c>
      <c r="G10" s="33">
        <v>60</v>
      </c>
      <c r="H10" s="33">
        <v>30</v>
      </c>
      <c r="I10" s="25">
        <f t="shared" si="1"/>
        <v>490620</v>
      </c>
      <c r="J10" s="25">
        <f t="shared" si="2"/>
        <v>58470</v>
      </c>
      <c r="K10" s="25">
        <f t="shared" si="3"/>
        <v>549090</v>
      </c>
      <c r="L10" s="25">
        <v>1000000</v>
      </c>
      <c r="M10" s="26">
        <f t="shared" si="4"/>
        <v>549090</v>
      </c>
      <c r="N10" s="31"/>
    </row>
    <row r="11" spans="1:14" ht="18" customHeight="1">
      <c r="A11" s="24">
        <v>6</v>
      </c>
      <c r="B11" s="18" t="s">
        <v>80</v>
      </c>
      <c r="C11" s="23" t="s">
        <v>17</v>
      </c>
      <c r="D11" s="24">
        <v>268</v>
      </c>
      <c r="E11" s="24">
        <v>292</v>
      </c>
      <c r="F11" s="24">
        <f t="shared" si="0"/>
        <v>560</v>
      </c>
      <c r="G11" s="33">
        <v>60</v>
      </c>
      <c r="H11" s="33">
        <v>30</v>
      </c>
      <c r="I11" s="25">
        <f t="shared" si="1"/>
        <v>16080</v>
      </c>
      <c r="J11" s="25">
        <f t="shared" si="2"/>
        <v>8760</v>
      </c>
      <c r="K11" s="25">
        <f t="shared" si="3"/>
        <v>24840</v>
      </c>
      <c r="L11" s="25">
        <v>1000000</v>
      </c>
      <c r="M11" s="26">
        <f t="shared" si="4"/>
        <v>24840</v>
      </c>
      <c r="N11" s="31"/>
    </row>
    <row r="12" spans="1:14" ht="18" customHeight="1">
      <c r="A12" s="24">
        <v>7</v>
      </c>
      <c r="B12" s="18" t="s">
        <v>81</v>
      </c>
      <c r="C12" s="23" t="s">
        <v>46</v>
      </c>
      <c r="D12" s="24">
        <v>7052</v>
      </c>
      <c r="E12" s="24">
        <v>2070</v>
      </c>
      <c r="F12" s="24">
        <f t="shared" si="0"/>
        <v>9122</v>
      </c>
      <c r="G12" s="33">
        <v>60</v>
      </c>
      <c r="H12" s="33">
        <v>30</v>
      </c>
      <c r="I12" s="25">
        <f t="shared" si="1"/>
        <v>423120</v>
      </c>
      <c r="J12" s="25">
        <f t="shared" si="2"/>
        <v>62100</v>
      </c>
      <c r="K12" s="25">
        <f t="shared" si="3"/>
        <v>485220</v>
      </c>
      <c r="L12" s="25">
        <v>1000000</v>
      </c>
      <c r="M12" s="26">
        <f t="shared" si="4"/>
        <v>485220</v>
      </c>
      <c r="N12" s="31"/>
    </row>
    <row r="13" spans="1:14" ht="18" customHeight="1">
      <c r="A13" s="24">
        <v>8</v>
      </c>
      <c r="B13" s="18" t="s">
        <v>82</v>
      </c>
      <c r="C13" s="23" t="s">
        <v>18</v>
      </c>
      <c r="D13" s="24">
        <v>92</v>
      </c>
      <c r="E13" s="24">
        <v>5168</v>
      </c>
      <c r="F13" s="24">
        <f t="shared" si="0"/>
        <v>5260</v>
      </c>
      <c r="G13" s="33">
        <v>60</v>
      </c>
      <c r="H13" s="33">
        <v>30</v>
      </c>
      <c r="I13" s="25">
        <f t="shared" si="1"/>
        <v>5520</v>
      </c>
      <c r="J13" s="25">
        <f t="shared" si="2"/>
        <v>155040</v>
      </c>
      <c r="K13" s="25">
        <f t="shared" si="3"/>
        <v>160560</v>
      </c>
      <c r="L13" s="25">
        <v>1000000</v>
      </c>
      <c r="M13" s="26">
        <f t="shared" si="4"/>
        <v>160560</v>
      </c>
      <c r="N13" s="31"/>
    </row>
    <row r="14" spans="1:14" ht="18" customHeight="1">
      <c r="A14" s="24">
        <v>9</v>
      </c>
      <c r="B14" s="18" t="s">
        <v>83</v>
      </c>
      <c r="C14" s="23" t="s">
        <v>47</v>
      </c>
      <c r="D14" s="24">
        <v>2345</v>
      </c>
      <c r="E14" s="24">
        <v>14950</v>
      </c>
      <c r="F14" s="24">
        <f t="shared" si="0"/>
        <v>17295</v>
      </c>
      <c r="G14" s="33">
        <v>60</v>
      </c>
      <c r="H14" s="33">
        <v>30</v>
      </c>
      <c r="I14" s="25">
        <f t="shared" si="1"/>
        <v>140700</v>
      </c>
      <c r="J14" s="25">
        <f t="shared" si="2"/>
        <v>448500</v>
      </c>
      <c r="K14" s="25">
        <f t="shared" si="3"/>
        <v>589200</v>
      </c>
      <c r="L14" s="25">
        <v>1000000</v>
      </c>
      <c r="M14" s="26">
        <f t="shared" si="4"/>
        <v>589200</v>
      </c>
      <c r="N14" s="31"/>
    </row>
    <row r="15" spans="1:14" ht="18" customHeight="1">
      <c r="A15" s="24">
        <v>10</v>
      </c>
      <c r="B15" s="18" t="s">
        <v>84</v>
      </c>
      <c r="C15" s="23" t="s">
        <v>19</v>
      </c>
      <c r="D15" s="24">
        <v>151</v>
      </c>
      <c r="E15" s="24">
        <v>15643</v>
      </c>
      <c r="F15" s="24">
        <f t="shared" si="0"/>
        <v>15794</v>
      </c>
      <c r="G15" s="33">
        <v>60</v>
      </c>
      <c r="H15" s="33">
        <v>30</v>
      </c>
      <c r="I15" s="25">
        <f t="shared" si="1"/>
        <v>9060</v>
      </c>
      <c r="J15" s="25">
        <f t="shared" si="2"/>
        <v>469290</v>
      </c>
      <c r="K15" s="25">
        <f t="shared" si="3"/>
        <v>478350</v>
      </c>
      <c r="L15" s="25">
        <v>1000000</v>
      </c>
      <c r="M15" s="26">
        <f t="shared" si="4"/>
        <v>478350</v>
      </c>
      <c r="N15" s="31"/>
    </row>
    <row r="16" spans="1:14" ht="18" customHeight="1">
      <c r="A16" s="24">
        <v>11</v>
      </c>
      <c r="B16" s="18" t="s">
        <v>85</v>
      </c>
      <c r="C16" s="23" t="s">
        <v>48</v>
      </c>
      <c r="D16" s="24">
        <v>1133</v>
      </c>
      <c r="E16" s="24">
        <v>6820</v>
      </c>
      <c r="F16" s="24">
        <f t="shared" si="0"/>
        <v>7953</v>
      </c>
      <c r="G16" s="33">
        <v>60</v>
      </c>
      <c r="H16" s="33">
        <v>30</v>
      </c>
      <c r="I16" s="25">
        <f t="shared" si="1"/>
        <v>67980</v>
      </c>
      <c r="J16" s="25">
        <f t="shared" si="2"/>
        <v>204600</v>
      </c>
      <c r="K16" s="25">
        <f t="shared" si="3"/>
        <v>272580</v>
      </c>
      <c r="L16" s="25">
        <v>1000000</v>
      </c>
      <c r="M16" s="26">
        <f t="shared" si="4"/>
        <v>272580</v>
      </c>
      <c r="N16" s="31"/>
    </row>
    <row r="17" spans="1:14" ht="18" customHeight="1">
      <c r="A17" s="24">
        <v>12</v>
      </c>
      <c r="B17" s="18" t="s">
        <v>86</v>
      </c>
      <c r="C17" s="23" t="s">
        <v>20</v>
      </c>
      <c r="D17" s="24">
        <v>2</v>
      </c>
      <c r="E17" s="24">
        <v>178</v>
      </c>
      <c r="F17" s="24">
        <f t="shared" si="0"/>
        <v>180</v>
      </c>
      <c r="G17" s="33">
        <v>60</v>
      </c>
      <c r="H17" s="33">
        <v>30</v>
      </c>
      <c r="I17" s="25">
        <f t="shared" si="1"/>
        <v>120</v>
      </c>
      <c r="J17" s="25">
        <f t="shared" si="2"/>
        <v>5340</v>
      </c>
      <c r="K17" s="25">
        <f t="shared" si="3"/>
        <v>5460</v>
      </c>
      <c r="L17" s="25">
        <v>1000000</v>
      </c>
      <c r="M17" s="26">
        <f t="shared" si="4"/>
        <v>5460</v>
      </c>
      <c r="N17" s="31"/>
    </row>
    <row r="18" spans="1:14" ht="18" customHeight="1">
      <c r="A18" s="24">
        <v>13</v>
      </c>
      <c r="B18" s="18" t="s">
        <v>87</v>
      </c>
      <c r="C18" s="23" t="s">
        <v>49</v>
      </c>
      <c r="D18" s="24">
        <v>7179</v>
      </c>
      <c r="E18" s="24">
        <v>3589</v>
      </c>
      <c r="F18" s="24">
        <f t="shared" si="0"/>
        <v>10768</v>
      </c>
      <c r="G18" s="33">
        <v>60</v>
      </c>
      <c r="H18" s="33">
        <v>30</v>
      </c>
      <c r="I18" s="25">
        <f t="shared" si="1"/>
        <v>430740</v>
      </c>
      <c r="J18" s="25">
        <f t="shared" si="2"/>
        <v>107670</v>
      </c>
      <c r="K18" s="25">
        <f t="shared" si="3"/>
        <v>538410</v>
      </c>
      <c r="L18" s="25">
        <v>1000000</v>
      </c>
      <c r="M18" s="26">
        <f t="shared" si="4"/>
        <v>538410</v>
      </c>
      <c r="N18" s="31"/>
    </row>
    <row r="19" spans="1:14" ht="18" customHeight="1">
      <c r="A19" s="24">
        <v>14</v>
      </c>
      <c r="B19" s="18" t="s">
        <v>88</v>
      </c>
      <c r="C19" s="23" t="s">
        <v>21</v>
      </c>
      <c r="D19" s="24">
        <v>314</v>
      </c>
      <c r="E19" s="24">
        <v>436</v>
      </c>
      <c r="F19" s="24">
        <f t="shared" si="0"/>
        <v>750</v>
      </c>
      <c r="G19" s="33">
        <v>60</v>
      </c>
      <c r="H19" s="33">
        <v>30</v>
      </c>
      <c r="I19" s="25">
        <f t="shared" si="1"/>
        <v>18840</v>
      </c>
      <c r="J19" s="25">
        <f t="shared" si="2"/>
        <v>13080</v>
      </c>
      <c r="K19" s="25">
        <f t="shared" si="3"/>
        <v>31920</v>
      </c>
      <c r="L19" s="25">
        <v>1000000</v>
      </c>
      <c r="M19" s="26">
        <f t="shared" si="4"/>
        <v>31920</v>
      </c>
      <c r="N19" s="31"/>
    </row>
    <row r="20" spans="1:14" ht="18" customHeight="1">
      <c r="A20" s="24">
        <v>15</v>
      </c>
      <c r="B20" s="18" t="s">
        <v>89</v>
      </c>
      <c r="C20" s="23" t="s">
        <v>50</v>
      </c>
      <c r="D20" s="24">
        <v>3134</v>
      </c>
      <c r="E20" s="24">
        <v>5389</v>
      </c>
      <c r="F20" s="24">
        <f t="shared" si="0"/>
        <v>8523</v>
      </c>
      <c r="G20" s="33">
        <v>60</v>
      </c>
      <c r="H20" s="33">
        <v>30</v>
      </c>
      <c r="I20" s="25">
        <f t="shared" si="1"/>
        <v>188040</v>
      </c>
      <c r="J20" s="25">
        <f t="shared" si="2"/>
        <v>161670</v>
      </c>
      <c r="K20" s="25">
        <f t="shared" si="3"/>
        <v>349710</v>
      </c>
      <c r="L20" s="25">
        <v>1000000</v>
      </c>
      <c r="M20" s="26">
        <f t="shared" si="4"/>
        <v>349710</v>
      </c>
      <c r="N20" s="31"/>
    </row>
    <row r="21" spans="1:14" ht="18" customHeight="1">
      <c r="A21" s="24">
        <v>16</v>
      </c>
      <c r="B21" s="18" t="s">
        <v>90</v>
      </c>
      <c r="C21" s="23" t="s">
        <v>22</v>
      </c>
      <c r="D21" s="24">
        <v>122</v>
      </c>
      <c r="E21" s="24">
        <v>14149</v>
      </c>
      <c r="F21" s="24">
        <f t="shared" si="0"/>
        <v>14271</v>
      </c>
      <c r="G21" s="33">
        <v>60</v>
      </c>
      <c r="H21" s="33">
        <v>30</v>
      </c>
      <c r="I21" s="25">
        <f t="shared" si="1"/>
        <v>7320</v>
      </c>
      <c r="J21" s="25">
        <f t="shared" si="2"/>
        <v>424470</v>
      </c>
      <c r="K21" s="25">
        <f t="shared" si="3"/>
        <v>431790</v>
      </c>
      <c r="L21" s="25">
        <v>1000000</v>
      </c>
      <c r="M21" s="26">
        <f t="shared" si="4"/>
        <v>431790</v>
      </c>
      <c r="N21" s="31"/>
    </row>
    <row r="22" spans="1:14" ht="18" customHeight="1">
      <c r="A22" s="24">
        <v>17</v>
      </c>
      <c r="B22" s="18" t="s">
        <v>91</v>
      </c>
      <c r="C22" s="23" t="s">
        <v>51</v>
      </c>
      <c r="D22" s="24">
        <v>1939</v>
      </c>
      <c r="E22" s="24">
        <v>444</v>
      </c>
      <c r="F22" s="24">
        <f t="shared" si="0"/>
        <v>2383</v>
      </c>
      <c r="G22" s="33">
        <v>60</v>
      </c>
      <c r="H22" s="33">
        <v>30</v>
      </c>
      <c r="I22" s="25">
        <f t="shared" si="1"/>
        <v>116340</v>
      </c>
      <c r="J22" s="25">
        <f t="shared" si="2"/>
        <v>13320</v>
      </c>
      <c r="K22" s="25">
        <f t="shared" si="3"/>
        <v>129660</v>
      </c>
      <c r="L22" s="25">
        <v>1000000</v>
      </c>
      <c r="M22" s="26">
        <f t="shared" si="4"/>
        <v>129660</v>
      </c>
      <c r="N22" s="31"/>
    </row>
    <row r="23" spans="1:14" ht="18" customHeight="1">
      <c r="A23" s="24">
        <v>18</v>
      </c>
      <c r="B23" s="18" t="s">
        <v>92</v>
      </c>
      <c r="C23" s="23" t="s">
        <v>23</v>
      </c>
      <c r="D23" s="24">
        <v>130</v>
      </c>
      <c r="E23" s="24">
        <v>1168</v>
      </c>
      <c r="F23" s="24">
        <f t="shared" si="0"/>
        <v>1298</v>
      </c>
      <c r="G23" s="33">
        <v>60</v>
      </c>
      <c r="H23" s="33">
        <v>30</v>
      </c>
      <c r="I23" s="25">
        <f t="shared" si="1"/>
        <v>7800</v>
      </c>
      <c r="J23" s="25">
        <f t="shared" si="2"/>
        <v>35040</v>
      </c>
      <c r="K23" s="25">
        <f t="shared" si="3"/>
        <v>42840</v>
      </c>
      <c r="L23" s="25">
        <v>1000000</v>
      </c>
      <c r="M23" s="26">
        <f t="shared" si="4"/>
        <v>42840</v>
      </c>
      <c r="N23" s="31"/>
    </row>
    <row r="24" spans="1:14" ht="18" customHeight="1">
      <c r="A24" s="24">
        <v>19</v>
      </c>
      <c r="B24" s="18" t="s">
        <v>93</v>
      </c>
      <c r="C24" s="23" t="s">
        <v>52</v>
      </c>
      <c r="D24" s="24">
        <v>0</v>
      </c>
      <c r="E24" s="24">
        <v>1274</v>
      </c>
      <c r="F24" s="24">
        <f t="shared" si="0"/>
        <v>1274</v>
      </c>
      <c r="G24" s="33">
        <v>60</v>
      </c>
      <c r="H24" s="33">
        <v>30</v>
      </c>
      <c r="I24" s="25">
        <f t="shared" si="1"/>
        <v>0</v>
      </c>
      <c r="J24" s="25">
        <f t="shared" si="2"/>
        <v>38220</v>
      </c>
      <c r="K24" s="25">
        <f t="shared" si="3"/>
        <v>38220</v>
      </c>
      <c r="L24" s="25">
        <v>1000000</v>
      </c>
      <c r="M24" s="26">
        <f t="shared" si="4"/>
        <v>38220</v>
      </c>
      <c r="N24" s="31"/>
    </row>
    <row r="25" spans="1:14" ht="18" customHeight="1">
      <c r="A25" s="24">
        <v>20</v>
      </c>
      <c r="B25" s="18" t="s">
        <v>94</v>
      </c>
      <c r="C25" s="23" t="s">
        <v>24</v>
      </c>
      <c r="D25" s="24">
        <v>0</v>
      </c>
      <c r="E25" s="24">
        <v>8819</v>
      </c>
      <c r="F25" s="24">
        <f t="shared" si="0"/>
        <v>8819</v>
      </c>
      <c r="G25" s="33">
        <v>60</v>
      </c>
      <c r="H25" s="33">
        <v>30</v>
      </c>
      <c r="I25" s="25">
        <f t="shared" si="1"/>
        <v>0</v>
      </c>
      <c r="J25" s="25">
        <f t="shared" si="2"/>
        <v>264570</v>
      </c>
      <c r="K25" s="25">
        <f t="shared" si="3"/>
        <v>264570</v>
      </c>
      <c r="L25" s="25">
        <v>1000000</v>
      </c>
      <c r="M25" s="26">
        <f t="shared" si="4"/>
        <v>264570</v>
      </c>
      <c r="N25" s="31"/>
    </row>
    <row r="26" spans="1:14" ht="18" customHeight="1">
      <c r="A26" s="24">
        <v>21</v>
      </c>
      <c r="B26" s="18" t="s">
        <v>95</v>
      </c>
      <c r="C26" s="23" t="s">
        <v>53</v>
      </c>
      <c r="D26" s="24">
        <v>0</v>
      </c>
      <c r="E26" s="24">
        <v>2279</v>
      </c>
      <c r="F26" s="24">
        <f t="shared" si="0"/>
        <v>2279</v>
      </c>
      <c r="G26" s="33">
        <v>60</v>
      </c>
      <c r="H26" s="33">
        <v>30</v>
      </c>
      <c r="I26" s="25">
        <f t="shared" si="1"/>
        <v>0</v>
      </c>
      <c r="J26" s="25">
        <f t="shared" si="2"/>
        <v>68370</v>
      </c>
      <c r="K26" s="25">
        <f t="shared" si="3"/>
        <v>68370</v>
      </c>
      <c r="L26" s="25">
        <v>1000000</v>
      </c>
      <c r="M26" s="26">
        <f t="shared" si="4"/>
        <v>68370</v>
      </c>
      <c r="N26" s="31"/>
    </row>
    <row r="27" spans="1:14" ht="18" customHeight="1">
      <c r="A27" s="24">
        <v>22</v>
      </c>
      <c r="B27" s="18" t="s">
        <v>96</v>
      </c>
      <c r="C27" s="23" t="s">
        <v>54</v>
      </c>
      <c r="D27" s="24">
        <v>524</v>
      </c>
      <c r="E27" s="24">
        <v>5580</v>
      </c>
      <c r="F27" s="24">
        <f t="shared" si="0"/>
        <v>6104</v>
      </c>
      <c r="G27" s="33">
        <v>60</v>
      </c>
      <c r="H27" s="33">
        <v>30</v>
      </c>
      <c r="I27" s="25">
        <f t="shared" si="1"/>
        <v>31440</v>
      </c>
      <c r="J27" s="25">
        <f t="shared" si="2"/>
        <v>167400</v>
      </c>
      <c r="K27" s="25">
        <f t="shared" si="3"/>
        <v>198840</v>
      </c>
      <c r="L27" s="25">
        <v>1000000</v>
      </c>
      <c r="M27" s="26">
        <f t="shared" si="4"/>
        <v>198840</v>
      </c>
      <c r="N27" s="31"/>
    </row>
    <row r="28" spans="1:14" ht="18" customHeight="1">
      <c r="A28" s="24">
        <v>23</v>
      </c>
      <c r="B28" s="18" t="s">
        <v>97</v>
      </c>
      <c r="C28" s="23" t="s">
        <v>55</v>
      </c>
      <c r="D28" s="24">
        <v>670</v>
      </c>
      <c r="E28" s="24">
        <v>5407</v>
      </c>
      <c r="F28" s="24">
        <f t="shared" si="0"/>
        <v>6077</v>
      </c>
      <c r="G28" s="33">
        <v>60</v>
      </c>
      <c r="H28" s="33">
        <v>30</v>
      </c>
      <c r="I28" s="25">
        <f t="shared" si="1"/>
        <v>40200</v>
      </c>
      <c r="J28" s="25">
        <f t="shared" si="2"/>
        <v>162210</v>
      </c>
      <c r="K28" s="25">
        <f t="shared" si="3"/>
        <v>202410</v>
      </c>
      <c r="L28" s="25">
        <v>1000000</v>
      </c>
      <c r="M28" s="26">
        <f t="shared" si="4"/>
        <v>202410</v>
      </c>
      <c r="N28" s="31"/>
    </row>
    <row r="29" spans="1:14" ht="18" customHeight="1">
      <c r="A29" s="24">
        <v>24</v>
      </c>
      <c r="B29" s="18" t="s">
        <v>98</v>
      </c>
      <c r="C29" s="23" t="s">
        <v>25</v>
      </c>
      <c r="D29" s="24">
        <v>452</v>
      </c>
      <c r="E29" s="24">
        <v>214</v>
      </c>
      <c r="F29" s="24">
        <f t="shared" si="0"/>
        <v>666</v>
      </c>
      <c r="G29" s="33">
        <v>60</v>
      </c>
      <c r="H29" s="33">
        <v>30</v>
      </c>
      <c r="I29" s="25">
        <f t="shared" si="1"/>
        <v>27120</v>
      </c>
      <c r="J29" s="25">
        <f t="shared" si="2"/>
        <v>6420</v>
      </c>
      <c r="K29" s="25">
        <f t="shared" si="3"/>
        <v>33540</v>
      </c>
      <c r="L29" s="25">
        <v>1000000</v>
      </c>
      <c r="M29" s="26">
        <f t="shared" si="4"/>
        <v>33540</v>
      </c>
      <c r="N29" s="31"/>
    </row>
    <row r="30" spans="1:14" ht="18" customHeight="1">
      <c r="A30" s="24">
        <v>25</v>
      </c>
      <c r="B30" s="18" t="s">
        <v>99</v>
      </c>
      <c r="C30" s="23" t="s">
        <v>56</v>
      </c>
      <c r="D30" s="24">
        <v>204</v>
      </c>
      <c r="E30" s="24">
        <v>153</v>
      </c>
      <c r="F30" s="24">
        <f t="shared" si="0"/>
        <v>357</v>
      </c>
      <c r="G30" s="33">
        <v>60</v>
      </c>
      <c r="H30" s="33">
        <v>30</v>
      </c>
      <c r="I30" s="25">
        <f t="shared" si="1"/>
        <v>12240</v>
      </c>
      <c r="J30" s="25">
        <f t="shared" si="2"/>
        <v>4590</v>
      </c>
      <c r="K30" s="25">
        <f t="shared" si="3"/>
        <v>16830</v>
      </c>
      <c r="L30" s="25">
        <v>1000000</v>
      </c>
      <c r="M30" s="26">
        <f t="shared" si="4"/>
        <v>16830</v>
      </c>
      <c r="N30" s="31"/>
    </row>
    <row r="31" spans="1:14" ht="18" customHeight="1">
      <c r="A31" s="24">
        <v>26</v>
      </c>
      <c r="B31" s="18" t="s">
        <v>100</v>
      </c>
      <c r="C31" s="23" t="s">
        <v>26</v>
      </c>
      <c r="D31" s="24">
        <v>0</v>
      </c>
      <c r="E31" s="24">
        <v>3770</v>
      </c>
      <c r="F31" s="24">
        <f t="shared" si="0"/>
        <v>3770</v>
      </c>
      <c r="G31" s="33">
        <v>60</v>
      </c>
      <c r="H31" s="33">
        <v>30</v>
      </c>
      <c r="I31" s="25">
        <f t="shared" si="1"/>
        <v>0</v>
      </c>
      <c r="J31" s="25">
        <f t="shared" si="2"/>
        <v>113100</v>
      </c>
      <c r="K31" s="25">
        <f t="shared" si="3"/>
        <v>113100</v>
      </c>
      <c r="L31" s="25">
        <v>1000000</v>
      </c>
      <c r="M31" s="26">
        <f t="shared" si="4"/>
        <v>113100</v>
      </c>
      <c r="N31" s="31"/>
    </row>
    <row r="32" spans="1:14" ht="18" customHeight="1">
      <c r="A32" s="24">
        <v>27</v>
      </c>
      <c r="B32" s="18" t="s">
        <v>101</v>
      </c>
      <c r="C32" s="23" t="s">
        <v>57</v>
      </c>
      <c r="D32" s="24">
        <v>698</v>
      </c>
      <c r="E32" s="24">
        <v>212</v>
      </c>
      <c r="F32" s="24">
        <f t="shared" si="0"/>
        <v>910</v>
      </c>
      <c r="G32" s="33">
        <v>60</v>
      </c>
      <c r="H32" s="33">
        <v>30</v>
      </c>
      <c r="I32" s="25">
        <f t="shared" si="1"/>
        <v>41880</v>
      </c>
      <c r="J32" s="25">
        <f t="shared" si="2"/>
        <v>6360</v>
      </c>
      <c r="K32" s="25">
        <f t="shared" si="3"/>
        <v>48240</v>
      </c>
      <c r="L32" s="25">
        <v>1000000</v>
      </c>
      <c r="M32" s="26">
        <f t="shared" si="4"/>
        <v>48240</v>
      </c>
      <c r="N32" s="31"/>
    </row>
    <row r="33" spans="1:14" ht="18" customHeight="1">
      <c r="A33" s="24">
        <v>28</v>
      </c>
      <c r="B33" s="18" t="s">
        <v>102</v>
      </c>
      <c r="C33" s="23" t="s">
        <v>27</v>
      </c>
      <c r="D33" s="24">
        <v>144</v>
      </c>
      <c r="E33" s="24">
        <v>0</v>
      </c>
      <c r="F33" s="24">
        <f t="shared" si="0"/>
        <v>144</v>
      </c>
      <c r="G33" s="33">
        <v>60</v>
      </c>
      <c r="H33" s="33">
        <v>30</v>
      </c>
      <c r="I33" s="25">
        <f t="shared" si="1"/>
        <v>8640</v>
      </c>
      <c r="J33" s="25">
        <f t="shared" si="2"/>
        <v>0</v>
      </c>
      <c r="K33" s="25">
        <f t="shared" si="3"/>
        <v>8640</v>
      </c>
      <c r="L33" s="25">
        <v>1000000</v>
      </c>
      <c r="M33" s="26">
        <f t="shared" si="4"/>
        <v>8640</v>
      </c>
      <c r="N33" s="31"/>
    </row>
    <row r="34" spans="1:14" ht="18" customHeight="1">
      <c r="A34" s="24">
        <v>29</v>
      </c>
      <c r="B34" s="18" t="s">
        <v>103</v>
      </c>
      <c r="C34" s="23" t="s">
        <v>58</v>
      </c>
      <c r="D34" s="24">
        <v>1587</v>
      </c>
      <c r="E34" s="24">
        <v>1762</v>
      </c>
      <c r="F34" s="24">
        <f t="shared" si="0"/>
        <v>3349</v>
      </c>
      <c r="G34" s="33">
        <v>60</v>
      </c>
      <c r="H34" s="33">
        <v>30</v>
      </c>
      <c r="I34" s="25">
        <f t="shared" si="1"/>
        <v>95220</v>
      </c>
      <c r="J34" s="25">
        <f t="shared" si="2"/>
        <v>52860</v>
      </c>
      <c r="K34" s="25">
        <f t="shared" si="3"/>
        <v>148080</v>
      </c>
      <c r="L34" s="25">
        <v>1000000</v>
      </c>
      <c r="M34" s="26">
        <f t="shared" si="4"/>
        <v>148080</v>
      </c>
      <c r="N34" s="31"/>
    </row>
    <row r="35" spans="1:14" ht="18" customHeight="1">
      <c r="A35" s="24">
        <v>30</v>
      </c>
      <c r="B35" s="18" t="s">
        <v>104</v>
      </c>
      <c r="C35" s="23" t="s">
        <v>28</v>
      </c>
      <c r="D35" s="24">
        <v>486</v>
      </c>
      <c r="E35" s="24">
        <v>3140</v>
      </c>
      <c r="F35" s="24">
        <f t="shared" si="0"/>
        <v>3626</v>
      </c>
      <c r="G35" s="33">
        <v>60</v>
      </c>
      <c r="H35" s="33">
        <v>30</v>
      </c>
      <c r="I35" s="25">
        <f t="shared" si="1"/>
        <v>29160</v>
      </c>
      <c r="J35" s="25">
        <f t="shared" si="2"/>
        <v>94200</v>
      </c>
      <c r="K35" s="25">
        <f t="shared" si="3"/>
        <v>123360</v>
      </c>
      <c r="L35" s="25">
        <v>1000000</v>
      </c>
      <c r="M35" s="26">
        <f t="shared" si="4"/>
        <v>123360</v>
      </c>
      <c r="N35" s="31"/>
    </row>
    <row r="36" spans="1:14" ht="18" customHeight="1">
      <c r="A36" s="24">
        <v>31</v>
      </c>
      <c r="B36" s="18" t="s">
        <v>105</v>
      </c>
      <c r="C36" s="23" t="s">
        <v>59</v>
      </c>
      <c r="D36" s="24">
        <v>33</v>
      </c>
      <c r="E36" s="24">
        <v>33</v>
      </c>
      <c r="F36" s="24">
        <f t="shared" si="0"/>
        <v>66</v>
      </c>
      <c r="G36" s="33">
        <v>60</v>
      </c>
      <c r="H36" s="33">
        <v>30</v>
      </c>
      <c r="I36" s="25">
        <f t="shared" si="1"/>
        <v>1980</v>
      </c>
      <c r="J36" s="25">
        <f t="shared" si="2"/>
        <v>990</v>
      </c>
      <c r="K36" s="25">
        <f t="shared" si="3"/>
        <v>2970</v>
      </c>
      <c r="L36" s="25">
        <v>1000000</v>
      </c>
      <c r="M36" s="26">
        <f t="shared" si="4"/>
        <v>2970</v>
      </c>
      <c r="N36" s="31"/>
    </row>
    <row r="37" spans="1:14" ht="18" customHeight="1">
      <c r="A37" s="24">
        <v>32</v>
      </c>
      <c r="B37" s="18" t="s">
        <v>106</v>
      </c>
      <c r="C37" s="23" t="s">
        <v>29</v>
      </c>
      <c r="D37" s="24">
        <v>17</v>
      </c>
      <c r="E37" s="24">
        <v>72</v>
      </c>
      <c r="F37" s="24">
        <f t="shared" si="0"/>
        <v>89</v>
      </c>
      <c r="G37" s="33">
        <v>60</v>
      </c>
      <c r="H37" s="33">
        <v>30</v>
      </c>
      <c r="I37" s="25">
        <f t="shared" si="1"/>
        <v>1020</v>
      </c>
      <c r="J37" s="25">
        <f t="shared" si="2"/>
        <v>2160</v>
      </c>
      <c r="K37" s="25">
        <f t="shared" si="3"/>
        <v>3180</v>
      </c>
      <c r="L37" s="25">
        <v>1000000</v>
      </c>
      <c r="M37" s="26">
        <f t="shared" si="4"/>
        <v>3180</v>
      </c>
      <c r="N37" s="31"/>
    </row>
    <row r="38" spans="1:14" ht="18" customHeight="1">
      <c r="A38" s="24">
        <v>33</v>
      </c>
      <c r="B38" s="18" t="s">
        <v>107</v>
      </c>
      <c r="C38" s="23" t="s">
        <v>60</v>
      </c>
      <c r="D38" s="24">
        <v>136</v>
      </c>
      <c r="E38" s="24">
        <v>0</v>
      </c>
      <c r="F38" s="24">
        <f t="shared" si="0"/>
        <v>136</v>
      </c>
      <c r="G38" s="33">
        <v>60</v>
      </c>
      <c r="H38" s="33">
        <v>30</v>
      </c>
      <c r="I38" s="25">
        <f t="shared" si="1"/>
        <v>8160</v>
      </c>
      <c r="J38" s="25">
        <f t="shared" si="2"/>
        <v>0</v>
      </c>
      <c r="K38" s="25">
        <f t="shared" si="3"/>
        <v>8160</v>
      </c>
      <c r="L38" s="25">
        <v>1000000</v>
      </c>
      <c r="M38" s="26">
        <f t="shared" si="4"/>
        <v>8160</v>
      </c>
      <c r="N38" s="31"/>
    </row>
    <row r="39" spans="1:14" ht="18" customHeight="1">
      <c r="A39" s="24">
        <v>34</v>
      </c>
      <c r="B39" s="18" t="s">
        <v>108</v>
      </c>
      <c r="C39" s="23" t="s">
        <v>30</v>
      </c>
      <c r="D39" s="24">
        <v>1528</v>
      </c>
      <c r="E39" s="24">
        <v>1527</v>
      </c>
      <c r="F39" s="24">
        <f t="shared" si="0"/>
        <v>3055</v>
      </c>
      <c r="G39" s="33">
        <v>60</v>
      </c>
      <c r="H39" s="33">
        <v>30</v>
      </c>
      <c r="I39" s="25">
        <f t="shared" si="1"/>
        <v>91680</v>
      </c>
      <c r="J39" s="25">
        <f t="shared" si="2"/>
        <v>45810</v>
      </c>
      <c r="K39" s="25">
        <f t="shared" si="3"/>
        <v>137490</v>
      </c>
      <c r="L39" s="25">
        <v>1000000</v>
      </c>
      <c r="M39" s="26">
        <f t="shared" si="4"/>
        <v>137490</v>
      </c>
      <c r="N39" s="31"/>
    </row>
    <row r="40" spans="1:14" ht="18" customHeight="1">
      <c r="A40" s="24">
        <v>35</v>
      </c>
      <c r="B40" s="18" t="s">
        <v>109</v>
      </c>
      <c r="C40" s="23" t="s">
        <v>61</v>
      </c>
      <c r="D40" s="24">
        <v>1059</v>
      </c>
      <c r="E40" s="24">
        <v>1910</v>
      </c>
      <c r="F40" s="24">
        <f t="shared" si="0"/>
        <v>2969</v>
      </c>
      <c r="G40" s="33">
        <v>60</v>
      </c>
      <c r="H40" s="33">
        <v>30</v>
      </c>
      <c r="I40" s="25">
        <f t="shared" si="1"/>
        <v>63540</v>
      </c>
      <c r="J40" s="25">
        <f t="shared" si="2"/>
        <v>57300</v>
      </c>
      <c r="K40" s="25">
        <f t="shared" si="3"/>
        <v>120840</v>
      </c>
      <c r="L40" s="25">
        <v>1000000</v>
      </c>
      <c r="M40" s="26">
        <f t="shared" si="4"/>
        <v>120840</v>
      </c>
      <c r="N40" s="31"/>
    </row>
    <row r="41" spans="1:14" ht="18" customHeight="1">
      <c r="A41" s="24">
        <v>36</v>
      </c>
      <c r="B41" s="18" t="s">
        <v>110</v>
      </c>
      <c r="C41" s="23" t="s">
        <v>31</v>
      </c>
      <c r="D41" s="24">
        <v>5</v>
      </c>
      <c r="E41" s="24">
        <v>1151</v>
      </c>
      <c r="F41" s="24">
        <f t="shared" si="0"/>
        <v>1156</v>
      </c>
      <c r="G41" s="33">
        <v>60</v>
      </c>
      <c r="H41" s="33">
        <v>30</v>
      </c>
      <c r="I41" s="25">
        <f t="shared" si="1"/>
        <v>300</v>
      </c>
      <c r="J41" s="25">
        <f t="shared" si="2"/>
        <v>34530</v>
      </c>
      <c r="K41" s="25">
        <f t="shared" si="3"/>
        <v>34830</v>
      </c>
      <c r="L41" s="25">
        <v>1000000</v>
      </c>
      <c r="M41" s="26">
        <f t="shared" si="4"/>
        <v>34830</v>
      </c>
      <c r="N41" s="31"/>
    </row>
    <row r="42" spans="1:14" ht="18" customHeight="1">
      <c r="A42" s="24">
        <v>37</v>
      </c>
      <c r="B42" s="18" t="s">
        <v>111</v>
      </c>
      <c r="C42" s="23" t="s">
        <v>62</v>
      </c>
      <c r="D42" s="24">
        <v>278</v>
      </c>
      <c r="E42" s="24">
        <v>280</v>
      </c>
      <c r="F42" s="24">
        <f t="shared" si="0"/>
        <v>558</v>
      </c>
      <c r="G42" s="33">
        <v>60</v>
      </c>
      <c r="H42" s="33">
        <v>30</v>
      </c>
      <c r="I42" s="25">
        <f t="shared" si="1"/>
        <v>16680</v>
      </c>
      <c r="J42" s="25">
        <f t="shared" si="2"/>
        <v>8400</v>
      </c>
      <c r="K42" s="25">
        <f t="shared" si="3"/>
        <v>25080</v>
      </c>
      <c r="L42" s="25">
        <v>1000000</v>
      </c>
      <c r="M42" s="26">
        <f t="shared" si="4"/>
        <v>25080</v>
      </c>
      <c r="N42" s="31"/>
    </row>
    <row r="43" spans="1:14" ht="18" customHeight="1">
      <c r="A43" s="24">
        <v>38</v>
      </c>
      <c r="B43" s="18" t="s">
        <v>112</v>
      </c>
      <c r="C43" s="23" t="s">
        <v>32</v>
      </c>
      <c r="D43" s="24">
        <v>4035</v>
      </c>
      <c r="E43" s="24">
        <v>3377</v>
      </c>
      <c r="F43" s="24">
        <f t="shared" si="0"/>
        <v>7412</v>
      </c>
      <c r="G43" s="33">
        <v>60</v>
      </c>
      <c r="H43" s="33">
        <v>30</v>
      </c>
      <c r="I43" s="25">
        <f t="shared" si="1"/>
        <v>242100</v>
      </c>
      <c r="J43" s="25">
        <f t="shared" si="2"/>
        <v>101310</v>
      </c>
      <c r="K43" s="25">
        <f t="shared" si="3"/>
        <v>343410</v>
      </c>
      <c r="L43" s="25">
        <v>1000000</v>
      </c>
      <c r="M43" s="26">
        <f t="shared" si="4"/>
        <v>343410</v>
      </c>
      <c r="N43" s="31"/>
    </row>
    <row r="44" spans="1:14" ht="18" customHeight="1">
      <c r="A44" s="24">
        <v>39</v>
      </c>
      <c r="B44" s="18" t="s">
        <v>113</v>
      </c>
      <c r="C44" s="23" t="s">
        <v>63</v>
      </c>
      <c r="D44" s="24">
        <v>221</v>
      </c>
      <c r="E44" s="24">
        <v>3269</v>
      </c>
      <c r="F44" s="24">
        <f t="shared" si="0"/>
        <v>3490</v>
      </c>
      <c r="G44" s="33">
        <v>60</v>
      </c>
      <c r="H44" s="33">
        <v>30</v>
      </c>
      <c r="I44" s="25">
        <f t="shared" si="1"/>
        <v>13260</v>
      </c>
      <c r="J44" s="25">
        <f t="shared" si="2"/>
        <v>98070</v>
      </c>
      <c r="K44" s="25">
        <f t="shared" si="3"/>
        <v>111330</v>
      </c>
      <c r="L44" s="25">
        <v>1000000</v>
      </c>
      <c r="M44" s="26">
        <f t="shared" si="4"/>
        <v>111330</v>
      </c>
      <c r="N44" s="31"/>
    </row>
    <row r="45" spans="1:14" ht="18" customHeight="1">
      <c r="A45" s="24">
        <v>40</v>
      </c>
      <c r="B45" s="18" t="s">
        <v>114</v>
      </c>
      <c r="C45" s="23" t="s">
        <v>33</v>
      </c>
      <c r="D45" s="24">
        <v>80</v>
      </c>
      <c r="E45" s="24">
        <v>636</v>
      </c>
      <c r="F45" s="24">
        <f t="shared" si="0"/>
        <v>716</v>
      </c>
      <c r="G45" s="33">
        <v>60</v>
      </c>
      <c r="H45" s="33">
        <v>30</v>
      </c>
      <c r="I45" s="25">
        <f t="shared" si="1"/>
        <v>4800</v>
      </c>
      <c r="J45" s="25">
        <f t="shared" si="2"/>
        <v>19080</v>
      </c>
      <c r="K45" s="25">
        <f t="shared" si="3"/>
        <v>23880</v>
      </c>
      <c r="L45" s="25">
        <v>1000000</v>
      </c>
      <c r="M45" s="26">
        <f t="shared" si="4"/>
        <v>23880</v>
      </c>
      <c r="N45" s="31"/>
    </row>
    <row r="46" spans="1:14" ht="18" customHeight="1">
      <c r="A46" s="24">
        <v>41</v>
      </c>
      <c r="B46" s="18" t="s">
        <v>115</v>
      </c>
      <c r="C46" s="23" t="s">
        <v>64</v>
      </c>
      <c r="D46" s="24">
        <v>55</v>
      </c>
      <c r="E46" s="24">
        <v>1154</v>
      </c>
      <c r="F46" s="24">
        <f t="shared" si="0"/>
        <v>1209</v>
      </c>
      <c r="G46" s="33">
        <v>60</v>
      </c>
      <c r="H46" s="33">
        <v>30</v>
      </c>
      <c r="I46" s="25">
        <f t="shared" si="1"/>
        <v>3300</v>
      </c>
      <c r="J46" s="25">
        <f t="shared" si="2"/>
        <v>34620</v>
      </c>
      <c r="K46" s="25">
        <f t="shared" si="3"/>
        <v>37920</v>
      </c>
      <c r="L46" s="25">
        <v>1000000</v>
      </c>
      <c r="M46" s="26">
        <f t="shared" si="4"/>
        <v>37920</v>
      </c>
      <c r="N46" s="31"/>
    </row>
    <row r="47" spans="1:14" ht="18" customHeight="1">
      <c r="A47" s="24">
        <v>42</v>
      </c>
      <c r="B47" s="18" t="s">
        <v>116</v>
      </c>
      <c r="C47" s="23" t="s">
        <v>34</v>
      </c>
      <c r="D47" s="24">
        <v>438</v>
      </c>
      <c r="E47" s="24">
        <v>325</v>
      </c>
      <c r="F47" s="24">
        <f t="shared" si="0"/>
        <v>763</v>
      </c>
      <c r="G47" s="33">
        <v>60</v>
      </c>
      <c r="H47" s="33">
        <v>30</v>
      </c>
      <c r="I47" s="25">
        <f t="shared" si="1"/>
        <v>26280</v>
      </c>
      <c r="J47" s="25">
        <f t="shared" si="2"/>
        <v>9750</v>
      </c>
      <c r="K47" s="25">
        <f t="shared" si="3"/>
        <v>36030</v>
      </c>
      <c r="L47" s="25">
        <v>1000000</v>
      </c>
      <c r="M47" s="26">
        <f t="shared" si="4"/>
        <v>36030</v>
      </c>
      <c r="N47" s="31"/>
    </row>
    <row r="48" spans="1:14" ht="18" customHeight="1">
      <c r="A48" s="24">
        <v>43</v>
      </c>
      <c r="B48" s="18" t="s">
        <v>117</v>
      </c>
      <c r="C48" s="23" t="s">
        <v>65</v>
      </c>
      <c r="D48" s="24">
        <v>1203</v>
      </c>
      <c r="E48" s="24">
        <v>121</v>
      </c>
      <c r="F48" s="24">
        <f t="shared" si="0"/>
        <v>1324</v>
      </c>
      <c r="G48" s="33">
        <v>60</v>
      </c>
      <c r="H48" s="33">
        <v>30</v>
      </c>
      <c r="I48" s="25">
        <f t="shared" si="1"/>
        <v>72180</v>
      </c>
      <c r="J48" s="25">
        <f t="shared" si="2"/>
        <v>3630</v>
      </c>
      <c r="K48" s="25">
        <f t="shared" si="3"/>
        <v>75810</v>
      </c>
      <c r="L48" s="25">
        <v>1000000</v>
      </c>
      <c r="M48" s="26">
        <f t="shared" si="4"/>
        <v>75810</v>
      </c>
      <c r="N48" s="31"/>
    </row>
    <row r="49" spans="1:14" ht="18" customHeight="1">
      <c r="A49" s="24">
        <v>44</v>
      </c>
      <c r="B49" s="18" t="s">
        <v>118</v>
      </c>
      <c r="C49" s="23" t="s">
        <v>35</v>
      </c>
      <c r="D49" s="24">
        <v>97</v>
      </c>
      <c r="E49" s="24">
        <v>10659</v>
      </c>
      <c r="F49" s="24">
        <f t="shared" si="0"/>
        <v>10756</v>
      </c>
      <c r="G49" s="33">
        <v>60</v>
      </c>
      <c r="H49" s="33">
        <v>30</v>
      </c>
      <c r="I49" s="25">
        <f t="shared" si="1"/>
        <v>5820</v>
      </c>
      <c r="J49" s="25">
        <f t="shared" si="2"/>
        <v>319770</v>
      </c>
      <c r="K49" s="25">
        <f t="shared" si="3"/>
        <v>325590</v>
      </c>
      <c r="L49" s="25">
        <v>1000000</v>
      </c>
      <c r="M49" s="26">
        <f t="shared" si="4"/>
        <v>325590</v>
      </c>
      <c r="N49" s="31"/>
    </row>
    <row r="50" spans="1:14" ht="18" customHeight="1">
      <c r="A50" s="24">
        <v>45</v>
      </c>
      <c r="B50" s="18" t="s">
        <v>119</v>
      </c>
      <c r="C50" s="23" t="s">
        <v>66</v>
      </c>
      <c r="D50" s="24">
        <v>998</v>
      </c>
      <c r="E50" s="24">
        <v>4060</v>
      </c>
      <c r="F50" s="24">
        <f t="shared" si="0"/>
        <v>5058</v>
      </c>
      <c r="G50" s="33">
        <v>60</v>
      </c>
      <c r="H50" s="33">
        <v>30</v>
      </c>
      <c r="I50" s="25">
        <f t="shared" si="1"/>
        <v>59880</v>
      </c>
      <c r="J50" s="25">
        <f t="shared" si="2"/>
        <v>121800</v>
      </c>
      <c r="K50" s="25">
        <f t="shared" si="3"/>
        <v>181680</v>
      </c>
      <c r="L50" s="25">
        <v>1000000</v>
      </c>
      <c r="M50" s="26">
        <f t="shared" si="4"/>
        <v>181680</v>
      </c>
      <c r="N50" s="31"/>
    </row>
    <row r="51" spans="1:14" ht="18" customHeight="1">
      <c r="A51" s="24">
        <v>46</v>
      </c>
      <c r="B51" s="18" t="s">
        <v>120</v>
      </c>
      <c r="C51" s="23" t="s">
        <v>36</v>
      </c>
      <c r="D51" s="24">
        <v>111</v>
      </c>
      <c r="E51" s="24">
        <v>52</v>
      </c>
      <c r="F51" s="24">
        <f t="shared" si="0"/>
        <v>163</v>
      </c>
      <c r="G51" s="33">
        <v>60</v>
      </c>
      <c r="H51" s="33">
        <v>30</v>
      </c>
      <c r="I51" s="25">
        <f t="shared" si="1"/>
        <v>6660</v>
      </c>
      <c r="J51" s="25">
        <f t="shared" si="2"/>
        <v>1560</v>
      </c>
      <c r="K51" s="25">
        <f t="shared" si="3"/>
        <v>8220</v>
      </c>
      <c r="L51" s="25">
        <v>1000000</v>
      </c>
      <c r="M51" s="26">
        <f t="shared" si="4"/>
        <v>8220</v>
      </c>
      <c r="N51" s="31"/>
    </row>
    <row r="52" spans="1:14" ht="18" customHeight="1">
      <c r="A52" s="24">
        <v>47</v>
      </c>
      <c r="B52" s="18" t="s">
        <v>121</v>
      </c>
      <c r="C52" s="23" t="s">
        <v>67</v>
      </c>
      <c r="D52" s="24">
        <v>4204</v>
      </c>
      <c r="E52" s="24">
        <v>980</v>
      </c>
      <c r="F52" s="24">
        <f t="shared" si="0"/>
        <v>5184</v>
      </c>
      <c r="G52" s="33">
        <v>60</v>
      </c>
      <c r="H52" s="33">
        <v>30</v>
      </c>
      <c r="I52" s="25">
        <f t="shared" si="1"/>
        <v>252240</v>
      </c>
      <c r="J52" s="25">
        <f t="shared" si="2"/>
        <v>29400</v>
      </c>
      <c r="K52" s="25">
        <f t="shared" si="3"/>
        <v>281640</v>
      </c>
      <c r="L52" s="25">
        <v>1000000</v>
      </c>
      <c r="M52" s="26">
        <f t="shared" si="4"/>
        <v>281640</v>
      </c>
      <c r="N52" s="31"/>
    </row>
    <row r="53" spans="1:14" ht="18" customHeight="1">
      <c r="A53" s="24">
        <v>48</v>
      </c>
      <c r="B53" s="18" t="s">
        <v>122</v>
      </c>
      <c r="C53" s="23" t="s">
        <v>37</v>
      </c>
      <c r="D53" s="24">
        <v>16</v>
      </c>
      <c r="E53" s="24">
        <v>3437</v>
      </c>
      <c r="F53" s="24">
        <f t="shared" si="0"/>
        <v>3453</v>
      </c>
      <c r="G53" s="33">
        <v>60</v>
      </c>
      <c r="H53" s="33">
        <v>30</v>
      </c>
      <c r="I53" s="25">
        <f t="shared" si="1"/>
        <v>960</v>
      </c>
      <c r="J53" s="25">
        <f t="shared" si="2"/>
        <v>103110</v>
      </c>
      <c r="K53" s="25">
        <f t="shared" si="3"/>
        <v>104070</v>
      </c>
      <c r="L53" s="25">
        <v>1000000</v>
      </c>
      <c r="M53" s="26">
        <f t="shared" si="4"/>
        <v>104070</v>
      </c>
      <c r="N53" s="31"/>
    </row>
    <row r="54" spans="1:14" ht="18" customHeight="1">
      <c r="A54" s="24">
        <v>49</v>
      </c>
      <c r="B54" s="18" t="s">
        <v>123</v>
      </c>
      <c r="C54" s="23" t="s">
        <v>68</v>
      </c>
      <c r="D54" s="24">
        <v>46</v>
      </c>
      <c r="E54" s="24">
        <v>4167</v>
      </c>
      <c r="F54" s="24">
        <f t="shared" si="0"/>
        <v>4213</v>
      </c>
      <c r="G54" s="33">
        <v>60</v>
      </c>
      <c r="H54" s="33">
        <v>30</v>
      </c>
      <c r="I54" s="25">
        <f t="shared" si="1"/>
        <v>2760</v>
      </c>
      <c r="J54" s="25">
        <f t="shared" si="2"/>
        <v>125010</v>
      </c>
      <c r="K54" s="25">
        <f t="shared" si="3"/>
        <v>127770</v>
      </c>
      <c r="L54" s="25">
        <v>1000000</v>
      </c>
      <c r="M54" s="26">
        <f t="shared" si="4"/>
        <v>127770</v>
      </c>
      <c r="N54" s="31"/>
    </row>
    <row r="55" spans="1:14" ht="24" customHeight="1">
      <c r="A55" s="24">
        <v>50</v>
      </c>
      <c r="B55" s="18" t="s">
        <v>124</v>
      </c>
      <c r="C55" s="23" t="s">
        <v>38</v>
      </c>
      <c r="D55" s="24">
        <v>117639</v>
      </c>
      <c r="E55" s="24">
        <v>13943</v>
      </c>
      <c r="F55" s="24">
        <f t="shared" si="0"/>
        <v>131582</v>
      </c>
      <c r="G55" s="33">
        <v>60</v>
      </c>
      <c r="H55" s="33">
        <v>30</v>
      </c>
      <c r="I55" s="25">
        <f t="shared" si="1"/>
        <v>7058340</v>
      </c>
      <c r="J55" s="25">
        <f t="shared" si="2"/>
        <v>418290</v>
      </c>
      <c r="K55" s="25">
        <f t="shared" si="3"/>
        <v>7476630</v>
      </c>
      <c r="L55" s="25">
        <v>1000000</v>
      </c>
      <c r="M55" s="26">
        <v>1000000</v>
      </c>
      <c r="N55" s="31" t="s">
        <v>74</v>
      </c>
    </row>
    <row r="56" spans="1:14" ht="18" customHeight="1">
      <c r="A56" s="24">
        <v>51</v>
      </c>
      <c r="B56" s="18" t="s">
        <v>125</v>
      </c>
      <c r="C56" s="23" t="s">
        <v>69</v>
      </c>
      <c r="D56" s="24">
        <v>2</v>
      </c>
      <c r="E56" s="24">
        <v>6725</v>
      </c>
      <c r="F56" s="24">
        <f t="shared" si="0"/>
        <v>6727</v>
      </c>
      <c r="G56" s="33">
        <v>60</v>
      </c>
      <c r="H56" s="33">
        <v>30</v>
      </c>
      <c r="I56" s="25">
        <f t="shared" si="1"/>
        <v>120</v>
      </c>
      <c r="J56" s="25">
        <f t="shared" si="2"/>
        <v>201750</v>
      </c>
      <c r="K56" s="25">
        <f t="shared" si="3"/>
        <v>201870</v>
      </c>
      <c r="L56" s="25">
        <v>1000000</v>
      </c>
      <c r="M56" s="26">
        <f t="shared" si="4"/>
        <v>201870</v>
      </c>
      <c r="N56" s="31"/>
    </row>
    <row r="57" spans="1:14" ht="18" customHeight="1">
      <c r="A57" s="24">
        <v>52</v>
      </c>
      <c r="B57" s="18" t="s">
        <v>126</v>
      </c>
      <c r="C57" s="23" t="s">
        <v>39</v>
      </c>
      <c r="D57" s="24">
        <v>4</v>
      </c>
      <c r="E57" s="24">
        <v>3356</v>
      </c>
      <c r="F57" s="24">
        <f t="shared" si="0"/>
        <v>3360</v>
      </c>
      <c r="G57" s="33">
        <v>60</v>
      </c>
      <c r="H57" s="33">
        <v>30</v>
      </c>
      <c r="I57" s="25">
        <f t="shared" si="1"/>
        <v>240</v>
      </c>
      <c r="J57" s="25">
        <f t="shared" si="2"/>
        <v>100680</v>
      </c>
      <c r="K57" s="25">
        <f t="shared" si="3"/>
        <v>100920</v>
      </c>
      <c r="L57" s="25">
        <v>1000000</v>
      </c>
      <c r="M57" s="26">
        <f t="shared" si="4"/>
        <v>100920</v>
      </c>
      <c r="N57" s="31"/>
    </row>
    <row r="58" spans="1:14" ht="18" customHeight="1">
      <c r="A58" s="24">
        <v>53</v>
      </c>
      <c r="B58" s="18" t="s">
        <v>127</v>
      </c>
      <c r="C58" s="23" t="s">
        <v>70</v>
      </c>
      <c r="D58" s="24">
        <v>3344</v>
      </c>
      <c r="E58" s="24">
        <v>0</v>
      </c>
      <c r="F58" s="24">
        <f t="shared" si="0"/>
        <v>3344</v>
      </c>
      <c r="G58" s="33">
        <v>60</v>
      </c>
      <c r="H58" s="33">
        <v>30</v>
      </c>
      <c r="I58" s="25">
        <f t="shared" si="1"/>
        <v>200640</v>
      </c>
      <c r="J58" s="25">
        <f t="shared" si="2"/>
        <v>0</v>
      </c>
      <c r="K58" s="25">
        <f t="shared" si="3"/>
        <v>200640</v>
      </c>
      <c r="L58" s="25">
        <v>1000000</v>
      </c>
      <c r="M58" s="26">
        <f t="shared" si="4"/>
        <v>200640</v>
      </c>
      <c r="N58" s="31"/>
    </row>
    <row r="59" spans="1:14" ht="18" customHeight="1">
      <c r="A59" s="24">
        <v>54</v>
      </c>
      <c r="B59" s="18" t="s">
        <v>128</v>
      </c>
      <c r="C59" s="23" t="s">
        <v>40</v>
      </c>
      <c r="D59" s="24">
        <v>452</v>
      </c>
      <c r="E59" s="24">
        <v>1750</v>
      </c>
      <c r="F59" s="24">
        <f t="shared" si="0"/>
        <v>2202</v>
      </c>
      <c r="G59" s="33">
        <v>60</v>
      </c>
      <c r="H59" s="33">
        <v>30</v>
      </c>
      <c r="I59" s="25">
        <f t="shared" si="1"/>
        <v>27120</v>
      </c>
      <c r="J59" s="25">
        <f t="shared" si="2"/>
        <v>52500</v>
      </c>
      <c r="K59" s="25">
        <f t="shared" si="3"/>
        <v>79620</v>
      </c>
      <c r="L59" s="25">
        <v>1000000</v>
      </c>
      <c r="M59" s="26">
        <f t="shared" si="4"/>
        <v>79620</v>
      </c>
      <c r="N59" s="31"/>
    </row>
    <row r="60" spans="1:14" ht="18" customHeight="1">
      <c r="A60" s="24">
        <v>55</v>
      </c>
      <c r="B60" s="18" t="s">
        <v>129</v>
      </c>
      <c r="C60" s="23" t="s">
        <v>71</v>
      </c>
      <c r="D60" s="24">
        <v>218</v>
      </c>
      <c r="E60" s="24">
        <v>345</v>
      </c>
      <c r="F60" s="24">
        <f t="shared" si="0"/>
        <v>563</v>
      </c>
      <c r="G60" s="33">
        <v>60</v>
      </c>
      <c r="H60" s="33">
        <v>30</v>
      </c>
      <c r="I60" s="25">
        <f t="shared" si="1"/>
        <v>13080</v>
      </c>
      <c r="J60" s="25">
        <f t="shared" si="2"/>
        <v>10350</v>
      </c>
      <c r="K60" s="25">
        <f t="shared" si="3"/>
        <v>23430</v>
      </c>
      <c r="L60" s="25">
        <v>1000000</v>
      </c>
      <c r="M60" s="26">
        <f t="shared" si="4"/>
        <v>23430</v>
      </c>
      <c r="N60" s="31"/>
    </row>
    <row r="61" spans="1:14" ht="18" customHeight="1">
      <c r="A61" s="24">
        <v>56</v>
      </c>
      <c r="B61" s="18" t="s">
        <v>130</v>
      </c>
      <c r="C61" s="23" t="s">
        <v>41</v>
      </c>
      <c r="D61" s="24">
        <v>656</v>
      </c>
      <c r="E61" s="24">
        <v>0</v>
      </c>
      <c r="F61" s="24">
        <f t="shared" si="0"/>
        <v>656</v>
      </c>
      <c r="G61" s="33">
        <v>60</v>
      </c>
      <c r="H61" s="33">
        <v>30</v>
      </c>
      <c r="I61" s="25">
        <f t="shared" si="1"/>
        <v>39360</v>
      </c>
      <c r="J61" s="25">
        <f t="shared" si="2"/>
        <v>0</v>
      </c>
      <c r="K61" s="25">
        <f t="shared" si="3"/>
        <v>39360</v>
      </c>
      <c r="L61" s="25">
        <v>1000000</v>
      </c>
      <c r="M61" s="26">
        <f t="shared" si="4"/>
        <v>39360</v>
      </c>
      <c r="N61" s="31"/>
    </row>
    <row r="62" spans="1:14" ht="18" customHeight="1">
      <c r="A62" s="24">
        <v>57</v>
      </c>
      <c r="B62" s="18" t="s">
        <v>131</v>
      </c>
      <c r="C62" s="23" t="s">
        <v>72</v>
      </c>
      <c r="D62" s="24">
        <v>2815</v>
      </c>
      <c r="E62" s="24">
        <v>3656</v>
      </c>
      <c r="F62" s="24">
        <f t="shared" si="0"/>
        <v>6471</v>
      </c>
      <c r="G62" s="33">
        <v>60</v>
      </c>
      <c r="H62" s="33">
        <v>30</v>
      </c>
      <c r="I62" s="25">
        <f t="shared" si="1"/>
        <v>168900</v>
      </c>
      <c r="J62" s="25">
        <f t="shared" si="2"/>
        <v>109680</v>
      </c>
      <c r="K62" s="25">
        <f t="shared" si="3"/>
        <v>278580</v>
      </c>
      <c r="L62" s="25">
        <v>1000000</v>
      </c>
      <c r="M62" s="26">
        <f t="shared" si="4"/>
        <v>278580</v>
      </c>
      <c r="N62" s="31"/>
    </row>
    <row r="63" spans="1:14" ht="18" customHeight="1">
      <c r="A63" s="24">
        <v>58</v>
      </c>
      <c r="B63" s="18" t="s">
        <v>132</v>
      </c>
      <c r="C63" s="23" t="s">
        <v>42</v>
      </c>
      <c r="D63" s="24">
        <v>227</v>
      </c>
      <c r="E63" s="24">
        <v>159</v>
      </c>
      <c r="F63" s="24">
        <f t="shared" si="0"/>
        <v>386</v>
      </c>
      <c r="G63" s="33">
        <v>60</v>
      </c>
      <c r="H63" s="33">
        <v>30</v>
      </c>
      <c r="I63" s="25">
        <f t="shared" si="1"/>
        <v>13620</v>
      </c>
      <c r="J63" s="25">
        <f t="shared" si="2"/>
        <v>4770</v>
      </c>
      <c r="K63" s="25">
        <f t="shared" si="3"/>
        <v>18390</v>
      </c>
      <c r="L63" s="25">
        <v>1000000</v>
      </c>
      <c r="M63" s="26">
        <f t="shared" si="4"/>
        <v>18390</v>
      </c>
      <c r="N63" s="31"/>
    </row>
    <row r="64" spans="1:14" ht="18" customHeight="1">
      <c r="A64" s="24">
        <v>59</v>
      </c>
      <c r="B64" s="18" t="s">
        <v>133</v>
      </c>
      <c r="C64" s="23" t="s">
        <v>73</v>
      </c>
      <c r="D64" s="24">
        <v>147</v>
      </c>
      <c r="E64" s="24">
        <v>169</v>
      </c>
      <c r="F64" s="24">
        <f t="shared" si="0"/>
        <v>316</v>
      </c>
      <c r="G64" s="33">
        <v>60</v>
      </c>
      <c r="H64" s="33">
        <v>30</v>
      </c>
      <c r="I64" s="25">
        <f t="shared" si="1"/>
        <v>8820</v>
      </c>
      <c r="J64" s="25">
        <f t="shared" si="2"/>
        <v>5070</v>
      </c>
      <c r="K64" s="25">
        <f t="shared" si="3"/>
        <v>13890</v>
      </c>
      <c r="L64" s="25">
        <v>1000000</v>
      </c>
      <c r="M64" s="26">
        <f t="shared" si="4"/>
        <v>13890</v>
      </c>
      <c r="N64" s="31"/>
    </row>
    <row r="65" spans="1:14" s="6" customFormat="1" ht="18" customHeight="1">
      <c r="A65" s="7" t="s">
        <v>3</v>
      </c>
      <c r="B65" s="19" t="s">
        <v>14</v>
      </c>
      <c r="C65" s="27"/>
      <c r="D65" s="28">
        <f>SUM(D6:D64)</f>
        <v>204449</v>
      </c>
      <c r="E65" s="28">
        <f>SUM(E6:E64)</f>
        <v>182837</v>
      </c>
      <c r="F65" s="28">
        <f>SUM(F6:F64)</f>
        <v>387286</v>
      </c>
      <c r="G65" s="33">
        <v>60</v>
      </c>
      <c r="H65" s="33">
        <v>30</v>
      </c>
      <c r="I65" s="29">
        <f>SUM(I6:I64)</f>
        <v>12266940</v>
      </c>
      <c r="J65" s="29">
        <f>SUM(J6:J64)</f>
        <v>5485110</v>
      </c>
      <c r="K65" s="29">
        <f>SUM(K6:K64)</f>
        <v>17752050</v>
      </c>
      <c r="L65" s="29"/>
      <c r="M65" s="30">
        <f>SUM(M6:M64)</f>
        <v>11171540</v>
      </c>
      <c r="N65" s="32"/>
    </row>
    <row r="66" spans="1:14" s="6" customFormat="1" ht="11.65" customHeight="1">
      <c r="A66" s="8"/>
      <c r="B66" s="20"/>
      <c r="C66" s="9"/>
      <c r="D66" s="8"/>
      <c r="E66" s="8"/>
      <c r="F66" s="8"/>
      <c r="G66" s="10"/>
      <c r="H66" s="10"/>
      <c r="I66" s="8"/>
      <c r="J66" s="11"/>
      <c r="K66" s="12"/>
      <c r="L66" s="13"/>
      <c r="M66" s="21"/>
      <c r="N66" s="14"/>
    </row>
  </sheetData>
  <mergeCells count="14">
    <mergeCell ref="A1:B1"/>
    <mergeCell ref="A2:N2"/>
    <mergeCell ref="A4:A5"/>
    <mergeCell ref="B4:B5"/>
    <mergeCell ref="C4:C5"/>
    <mergeCell ref="D4:E4"/>
    <mergeCell ref="F4:F5"/>
    <mergeCell ref="G4:H4"/>
    <mergeCell ref="I4:J4"/>
    <mergeCell ref="K4:K5"/>
    <mergeCell ref="L4:L5"/>
    <mergeCell ref="M4:M5"/>
    <mergeCell ref="A3:N3"/>
    <mergeCell ref="N4:N5"/>
  </mergeCells>
  <phoneticPr fontId="1" type="noConversion"/>
  <pageMargins left="0.47244094488188981" right="0.47244094488188981" top="0.78740157480314965" bottom="0.59055118110236227" header="0.19685039370078741" footer="0.19685039370078741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2020-03-20T02:37:54Z</cp:lastPrinted>
  <dcterms:created xsi:type="dcterms:W3CDTF">2018-11-19T02:28:51Z</dcterms:created>
  <dcterms:modified xsi:type="dcterms:W3CDTF">2020-04-01T02:50:17Z</dcterms:modified>
</cp:coreProperties>
</file>